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M80"/>
  <c r="M56"/>
  <c r="M48"/>
  <c r="M32"/>
  <c r="M28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Y10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64" i="63" l="1"/>
  <c r="AB60"/>
  <c r="AB56"/>
  <c r="AB48"/>
  <c r="AB32"/>
  <c r="AB24"/>
  <c r="AB81"/>
  <c r="AB93" i="62"/>
  <c r="AB89"/>
  <c r="AB85"/>
  <c r="AB73"/>
  <c r="AB45"/>
  <c r="AB17"/>
  <c r="AB36"/>
  <c r="AB88" i="61"/>
  <c r="AB80"/>
  <c r="AB72"/>
  <c r="AB68"/>
  <c r="AB56"/>
  <c r="AB48"/>
  <c r="AB32"/>
  <c r="AB4"/>
  <c r="AA6" i="63"/>
  <c r="AA10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F30" s="1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F78" s="1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F86" s="1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F40" s="1"/>
  <c r="B41"/>
  <c r="C41"/>
  <c r="B42"/>
  <c r="C42"/>
  <c r="B43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F4" s="1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F14" s="1"/>
  <c r="B15"/>
  <c r="F15" s="1"/>
  <c r="C15"/>
  <c r="B16"/>
  <c r="C16"/>
  <c r="B17"/>
  <c r="C17"/>
  <c r="B18"/>
  <c r="C18"/>
  <c r="B19"/>
  <c r="F19" s="1"/>
  <c r="C19"/>
  <c r="B20"/>
  <c r="C20"/>
  <c r="F20" s="1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F88" s="1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F96" s="1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F86" s="1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F94" s="1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U85"/>
  <c r="N85"/>
  <c r="U84"/>
  <c r="N84"/>
  <c r="F84"/>
  <c r="U83"/>
  <c r="U82"/>
  <c r="N82"/>
  <c r="F82"/>
  <c r="U81"/>
  <c r="N81"/>
  <c r="U80"/>
  <c r="N80"/>
  <c r="F80"/>
  <c r="U79"/>
  <c r="U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U43"/>
  <c r="F43"/>
  <c r="U42"/>
  <c r="F42"/>
  <c r="U41"/>
  <c r="F41"/>
  <c r="U40"/>
  <c r="U39"/>
  <c r="U38"/>
  <c r="F38"/>
  <c r="U37"/>
  <c r="U36"/>
  <c r="F36"/>
  <c r="U35"/>
  <c r="U34"/>
  <c r="F34"/>
  <c r="U33"/>
  <c r="U32"/>
  <c r="U31"/>
  <c r="U30"/>
  <c r="U29"/>
  <c r="U28"/>
  <c r="F28"/>
  <c r="U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U19"/>
  <c r="U18"/>
  <c r="N18"/>
  <c r="F18"/>
  <c r="U17"/>
  <c r="F17"/>
  <c r="U16"/>
  <c r="N16"/>
  <c r="F16"/>
  <c r="U15"/>
  <c r="U14"/>
  <c r="N14"/>
  <c r="U13"/>
  <c r="U12"/>
  <c r="N12"/>
  <c r="F12"/>
  <c r="U11"/>
  <c r="U10"/>
  <c r="N10"/>
  <c r="F10"/>
  <c r="U9"/>
  <c r="U8"/>
  <c r="N8"/>
  <c r="U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U95"/>
  <c r="U94"/>
  <c r="F94"/>
  <c r="U93"/>
  <c r="U92"/>
  <c r="F92"/>
  <c r="U91"/>
  <c r="U90"/>
  <c r="F90"/>
  <c r="U89"/>
  <c r="U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U93"/>
  <c r="N93"/>
  <c r="U92"/>
  <c r="N92"/>
  <c r="F92"/>
  <c r="U91"/>
  <c r="U90"/>
  <c r="F90"/>
  <c r="U89"/>
  <c r="N89"/>
  <c r="U88"/>
  <c r="N88"/>
  <c r="F88"/>
  <c r="U87"/>
  <c r="F87"/>
  <c r="U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61" l="1"/>
  <c r="F5" i="63"/>
  <c r="B99" i="56"/>
  <c r="F82" i="57"/>
  <c r="F27" i="58"/>
  <c r="F10" i="61"/>
  <c r="C99" i="63"/>
  <c r="B99"/>
  <c r="F16"/>
  <c r="C99" i="56"/>
  <c r="C99" i="55"/>
  <c r="F94" i="58"/>
  <c r="F55"/>
  <c r="B99"/>
  <c r="F71" i="57"/>
  <c r="C99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V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N87"/>
  <c r="N88"/>
  <c r="O88" s="1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24"/>
  <c r="V98"/>
  <c r="V24" i="56"/>
  <c r="V26"/>
  <c r="O35"/>
  <c r="V40"/>
  <c r="O51"/>
  <c r="N8" i="55"/>
  <c r="F9"/>
  <c r="I99"/>
  <c r="M99"/>
  <c r="G10"/>
  <c r="N12"/>
  <c r="F13"/>
  <c r="V22"/>
  <c r="N28"/>
  <c r="O28" s="1"/>
  <c r="F29"/>
  <c r="V38"/>
  <c r="N44"/>
  <c r="O44" s="1"/>
  <c r="F45"/>
  <c r="V54"/>
  <c r="N60"/>
  <c r="O60" s="1"/>
  <c r="F61"/>
  <c r="O64"/>
  <c r="O72"/>
  <c r="O80"/>
  <c r="O92"/>
  <c r="O13" i="56"/>
  <c r="O45"/>
  <c r="O65"/>
  <c r="V66" i="55"/>
  <c r="O94"/>
  <c r="V36" i="56"/>
  <c r="V38"/>
  <c r="V52"/>
  <c r="V59"/>
  <c r="V94"/>
  <c r="O4" i="57"/>
  <c r="V28" i="55"/>
  <c r="V44"/>
  <c r="V60"/>
  <c r="V11" i="56"/>
  <c r="O32"/>
  <c r="V32"/>
  <c r="V48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77"/>
  <c r="O93"/>
  <c r="V78" i="55"/>
  <c r="V14" i="56"/>
  <c r="O23"/>
  <c r="V28"/>
  <c r="O30"/>
  <c r="V39"/>
  <c r="V44"/>
  <c r="O46"/>
  <c r="O66"/>
  <c r="V98"/>
  <c r="J99" i="55"/>
  <c r="N24"/>
  <c r="O24" s="1"/>
  <c r="N40"/>
  <c r="O40" s="1"/>
  <c r="N56"/>
  <c r="O56" s="1"/>
  <c r="O96"/>
  <c r="O56" i="56"/>
  <c r="G3"/>
  <c r="V56"/>
  <c r="V60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33" i="58"/>
  <c r="V49"/>
  <c r="N3" i="56"/>
  <c r="N90" i="57"/>
  <c r="F91"/>
  <c r="K99" i="58"/>
  <c r="U99"/>
  <c r="F9"/>
  <c r="F17"/>
  <c r="V61"/>
  <c r="V74"/>
  <c r="O74"/>
  <c r="V90"/>
  <c r="V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8" i="56" l="1"/>
  <c r="O58"/>
  <c r="O14"/>
  <c r="O50"/>
  <c r="V34"/>
  <c r="O18"/>
  <c r="O17" i="55"/>
  <c r="V54" i="56"/>
  <c r="O15"/>
  <c r="V74" i="55"/>
  <c r="O10" i="56"/>
  <c r="O38" i="55"/>
  <c r="O94" i="56"/>
  <c r="O86"/>
  <c r="O86" i="55"/>
  <c r="O70"/>
  <c r="O62"/>
  <c r="O46"/>
  <c r="O30"/>
  <c r="O20"/>
  <c r="O22"/>
  <c r="O38" i="56"/>
  <c r="O7"/>
  <c r="V27"/>
  <c r="O71" i="55"/>
  <c r="O26" i="56"/>
  <c r="G27" i="58"/>
  <c r="O27" s="1"/>
  <c r="O57"/>
  <c r="G6" i="55"/>
  <c r="O85" i="56"/>
  <c r="O25"/>
  <c r="O48" i="57"/>
  <c r="O64"/>
  <c r="O70" i="56"/>
  <c r="O62"/>
  <c r="O95"/>
  <c r="O3" i="55"/>
  <c r="F99" i="63"/>
  <c r="O6" i="56"/>
  <c r="V70"/>
  <c r="V69"/>
  <c r="V62"/>
  <c r="O42"/>
  <c r="O29"/>
  <c r="G87" i="55"/>
  <c r="G55"/>
  <c r="V55" s="1"/>
  <c r="G51"/>
  <c r="O51" s="1"/>
  <c r="G31"/>
  <c r="V31" s="1"/>
  <c r="O82"/>
  <c r="O74" i="56"/>
  <c r="O96"/>
  <c r="O92"/>
  <c r="O84"/>
  <c r="O80"/>
  <c r="O72"/>
  <c r="O68"/>
  <c r="O64"/>
  <c r="O60"/>
  <c r="O57"/>
  <c r="O52"/>
  <c r="O47"/>
  <c r="O24"/>
  <c r="O22"/>
  <c r="O27" i="55"/>
  <c r="O16"/>
  <c r="O12"/>
  <c r="E99"/>
  <c r="V3"/>
  <c r="O14"/>
  <c r="O11"/>
  <c r="V65" i="58"/>
  <c r="G43"/>
  <c r="V43" s="1"/>
  <c r="V25"/>
  <c r="O22"/>
  <c r="O6"/>
  <c r="O24" i="57"/>
  <c r="G91" i="58"/>
  <c r="G75"/>
  <c r="V66"/>
  <c r="G59"/>
  <c r="O59" s="1"/>
  <c r="O53"/>
  <c r="O45"/>
  <c r="O29"/>
  <c r="G11"/>
  <c r="V11" s="1"/>
  <c r="E99"/>
  <c r="O81"/>
  <c r="O41"/>
  <c r="O26"/>
  <c r="O17"/>
  <c r="O44" i="57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55" l="1"/>
  <c r="V6"/>
  <c r="O6"/>
  <c r="V27" i="58"/>
  <c r="O31" i="55"/>
  <c r="V13" i="57"/>
  <c r="O4" i="56"/>
  <c r="O11" i="58"/>
  <c r="O43"/>
  <c r="O87" i="55"/>
  <c r="V87"/>
  <c r="V51"/>
  <c r="O8" i="56"/>
  <c r="O61" i="57"/>
  <c r="V45"/>
  <c r="V91" i="58"/>
  <c r="O91"/>
  <c r="V75"/>
  <c r="O75"/>
  <c r="V59"/>
  <c r="O9" i="57"/>
  <c r="O77"/>
  <c r="O2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O30" i="78"/>
  <c r="K51"/>
  <c r="K21"/>
  <c r="Q78"/>
  <c r="B28"/>
  <c r="N82"/>
  <c r="J73"/>
  <c r="Q25"/>
  <c r="L18"/>
  <c r="K76"/>
  <c r="L97"/>
  <c r="L91"/>
  <c r="G57"/>
  <c r="G82"/>
  <c r="L87"/>
  <c r="L63"/>
  <c r="H91"/>
  <c r="O95"/>
  <c r="J22"/>
  <c r="B49"/>
  <c r="O96"/>
  <c r="O41"/>
  <c r="G92"/>
  <c r="G15"/>
  <c r="P42"/>
  <c r="Q50"/>
  <c r="N54"/>
  <c r="O26"/>
  <c r="L64"/>
  <c r="P96"/>
  <c r="Q54"/>
  <c r="G80"/>
  <c r="H65"/>
  <c r="L38"/>
  <c r="J13"/>
  <c r="B10"/>
  <c r="L21"/>
  <c r="B7"/>
  <c r="J80"/>
  <c r="Q66"/>
  <c r="J78"/>
  <c r="J93"/>
  <c r="P58"/>
  <c r="N55"/>
  <c r="G63"/>
  <c r="N36"/>
  <c r="I84"/>
  <c r="J87"/>
  <c r="Q55"/>
  <c r="N78"/>
  <c r="H87"/>
  <c r="O65"/>
  <c r="I31"/>
  <c r="J10"/>
  <c r="H98"/>
  <c r="J8"/>
  <c r="P52"/>
  <c r="P72"/>
  <c r="J30"/>
  <c r="H40"/>
  <c r="K38"/>
  <c r="N4"/>
  <c r="G98"/>
  <c r="K24"/>
  <c r="G35"/>
  <c r="B54"/>
  <c r="I73"/>
  <c r="P3"/>
  <c r="N32"/>
  <c r="O86"/>
  <c r="I95"/>
  <c r="G34"/>
  <c r="B39"/>
  <c r="Q6"/>
  <c r="H92"/>
  <c r="B72"/>
  <c r="B86"/>
  <c r="L60"/>
  <c r="G37"/>
  <c r="G59"/>
  <c r="B30"/>
  <c r="O81"/>
  <c r="I63"/>
  <c r="J38"/>
  <c r="J34"/>
  <c r="P47"/>
  <c r="K32"/>
  <c r="H12"/>
  <c r="L81"/>
  <c r="N84"/>
  <c r="J23"/>
  <c r="Q88"/>
  <c r="N90"/>
  <c r="Q16"/>
  <c r="P12"/>
  <c r="G72"/>
  <c r="N42"/>
  <c r="G50"/>
  <c r="H77"/>
  <c r="I45"/>
  <c r="Q64"/>
  <c r="G54"/>
  <c r="N20"/>
  <c r="O84"/>
  <c r="H59"/>
  <c r="P94"/>
  <c r="N57"/>
  <c r="G33"/>
  <c r="P46"/>
  <c r="K43"/>
  <c r="Q73"/>
  <c r="G89"/>
  <c r="Q92"/>
  <c r="I65"/>
  <c r="Q89"/>
  <c r="N58"/>
  <c r="G91"/>
  <c r="O55"/>
  <c r="P84"/>
  <c r="L59"/>
  <c r="H85"/>
  <c r="K34"/>
  <c r="J62"/>
  <c r="L44"/>
  <c r="Q44"/>
  <c r="J32"/>
  <c r="B48"/>
  <c r="K42"/>
  <c r="P11"/>
  <c r="L90"/>
  <c r="K77"/>
  <c r="J54"/>
  <c r="O16"/>
  <c r="L16"/>
  <c r="J84"/>
  <c r="L55"/>
  <c r="Q12"/>
  <c r="B38"/>
  <c r="J81"/>
  <c r="J33"/>
  <c r="K4"/>
  <c r="L3"/>
  <c r="K45"/>
  <c r="Q35"/>
  <c r="H50"/>
  <c r="J56"/>
  <c r="P56"/>
  <c r="N70"/>
  <c r="P82"/>
  <c r="K5"/>
  <c r="L54"/>
  <c r="N98"/>
  <c r="G90"/>
  <c r="L35"/>
  <c r="H42"/>
  <c r="C1"/>
  <c r="Q19"/>
  <c r="K83"/>
  <c r="B65"/>
  <c r="J16"/>
  <c r="J51"/>
  <c r="J40"/>
  <c r="H97"/>
  <c r="O29"/>
  <c r="P15"/>
  <c r="N3"/>
  <c r="P91"/>
  <c r="K82"/>
  <c r="B43"/>
  <c r="O21"/>
  <c r="P50"/>
  <c r="G93"/>
  <c r="H44"/>
  <c r="Q76"/>
  <c r="H37"/>
  <c r="H3"/>
  <c r="K19"/>
  <c r="L77"/>
  <c r="H74"/>
  <c r="K91"/>
  <c r="L23"/>
  <c r="O4"/>
  <c r="Q30"/>
  <c r="N63"/>
  <c r="P61"/>
  <c r="Q27"/>
  <c r="G36"/>
  <c r="N62"/>
  <c r="L14"/>
  <c r="H84"/>
  <c r="O27"/>
  <c r="I66"/>
  <c r="L85"/>
  <c r="Q67"/>
  <c r="I60"/>
  <c r="H72"/>
  <c r="H66"/>
  <c r="L9"/>
  <c r="K15"/>
  <c r="P24"/>
  <c r="Q36"/>
  <c r="I25"/>
  <c r="L27"/>
  <c r="P80"/>
  <c r="Q86"/>
  <c r="H78"/>
  <c r="G88"/>
  <c r="Q37"/>
  <c r="I70"/>
  <c r="O60"/>
  <c r="H60"/>
  <c r="B42"/>
  <c r="N24"/>
  <c r="O75"/>
  <c r="L83"/>
  <c r="P41"/>
  <c r="B45"/>
  <c r="G56"/>
  <c r="H55"/>
  <c r="I74"/>
  <c r="B77"/>
  <c r="P17"/>
  <c r="O14"/>
  <c r="Q5"/>
  <c r="Q31"/>
  <c r="H61"/>
  <c r="J29"/>
  <c r="K20"/>
  <c r="G41"/>
  <c r="G3"/>
  <c r="B71"/>
  <c r="L65"/>
  <c r="K17"/>
  <c r="O79"/>
  <c r="G67"/>
  <c r="G85"/>
  <c r="L50"/>
  <c r="K26"/>
  <c r="Q38"/>
  <c r="J97"/>
  <c r="J72"/>
  <c r="I87"/>
  <c r="L76"/>
  <c r="J20"/>
  <c r="N7"/>
  <c r="Q17"/>
  <c r="O18"/>
  <c r="N35"/>
  <c r="L39"/>
  <c r="I77"/>
  <c r="I83"/>
  <c r="O53"/>
  <c r="O64"/>
  <c r="J74"/>
  <c r="N67"/>
  <c r="J18"/>
  <c r="P51"/>
  <c r="O69"/>
  <c r="P89"/>
  <c r="N23"/>
  <c r="G24"/>
  <c r="P83"/>
  <c r="B63"/>
  <c r="P76"/>
  <c r="O22"/>
  <c r="I19"/>
  <c r="O17"/>
  <c r="N71"/>
  <c r="O89"/>
  <c r="O62"/>
  <c r="J46"/>
  <c r="N18"/>
  <c r="P85"/>
  <c r="N46"/>
  <c r="Q23"/>
  <c r="N59"/>
  <c r="B20"/>
  <c r="Q65"/>
  <c r="I53"/>
  <c r="K96"/>
  <c r="B90"/>
  <c r="K97"/>
  <c r="I48"/>
  <c r="K85"/>
  <c r="J7"/>
  <c r="Q63"/>
  <c r="P66"/>
  <c r="G75"/>
  <c r="P19"/>
  <c r="Q57"/>
  <c r="B33"/>
  <c r="J92"/>
  <c r="O31"/>
  <c r="P10"/>
  <c r="K48"/>
  <c r="L79"/>
  <c r="I30"/>
  <c r="P27"/>
  <c r="G12"/>
  <c r="N10"/>
  <c r="K64"/>
  <c r="K72"/>
  <c r="B5"/>
  <c r="G81"/>
  <c r="L66"/>
  <c r="G30"/>
  <c r="G20"/>
  <c r="G71"/>
  <c r="P55"/>
  <c r="G10"/>
  <c r="K63"/>
  <c r="K98"/>
  <c r="B83"/>
  <c r="I67"/>
  <c r="Q98"/>
  <c r="P62"/>
  <c r="I69"/>
  <c r="N53"/>
  <c r="N37"/>
  <c r="G8"/>
  <c r="K6"/>
  <c r="I68"/>
  <c r="H7"/>
  <c r="N8"/>
  <c r="I12"/>
  <c r="G27"/>
  <c r="Q53"/>
  <c r="I98"/>
  <c r="H63"/>
  <c r="G68"/>
  <c r="H52"/>
  <c r="K7"/>
  <c r="K10"/>
  <c r="H15"/>
  <c r="J27"/>
  <c r="N45"/>
  <c r="K37"/>
  <c r="G17"/>
  <c r="G58"/>
  <c r="O57"/>
  <c r="G52"/>
  <c r="N25"/>
  <c r="J6"/>
  <c r="J43"/>
  <c r="J48"/>
  <c r="J45"/>
  <c r="K93"/>
  <c r="N47"/>
  <c r="K58"/>
  <c r="I80"/>
  <c r="G18"/>
  <c r="J24"/>
  <c r="G7"/>
  <c r="P23"/>
  <c r="O28"/>
  <c r="P57"/>
  <c r="K84"/>
  <c r="G53"/>
  <c r="J26"/>
  <c r="G78"/>
  <c r="I44"/>
  <c r="G11"/>
  <c r="G96"/>
  <c r="B46"/>
  <c r="J59"/>
  <c r="L26"/>
  <c r="L43"/>
  <c r="B32"/>
  <c r="O70"/>
  <c r="H17"/>
  <c r="B61"/>
  <c r="K68"/>
  <c r="H8"/>
  <c r="L22"/>
  <c r="K28"/>
  <c r="O87"/>
  <c r="P81"/>
  <c r="O11"/>
  <c r="G39"/>
  <c r="G55"/>
  <c r="O38"/>
  <c r="G2"/>
  <c r="J69"/>
  <c r="K92"/>
  <c r="G31"/>
  <c r="N60"/>
  <c r="N88"/>
  <c r="N92"/>
  <c r="G32"/>
  <c r="N19"/>
  <c r="J42"/>
  <c r="K29"/>
  <c r="O71"/>
  <c r="K27"/>
  <c r="I38"/>
  <c r="L8"/>
  <c r="P30"/>
  <c r="K56"/>
  <c r="G77"/>
  <c r="I85"/>
  <c r="H86"/>
  <c r="B9"/>
  <c r="I92"/>
  <c r="L20"/>
  <c r="Q87"/>
  <c r="B44"/>
  <c r="G42"/>
  <c r="Q52"/>
  <c r="J61"/>
  <c r="K81"/>
  <c r="K54"/>
  <c r="Q77"/>
  <c r="H56"/>
  <c r="P63"/>
  <c r="K50"/>
  <c r="N81"/>
  <c r="K36"/>
  <c r="J95"/>
  <c r="I34"/>
  <c r="P20"/>
  <c r="K80"/>
  <c r="B19"/>
  <c r="J15"/>
  <c r="O58"/>
  <c r="J76"/>
  <c r="P13"/>
  <c r="G49"/>
  <c r="K52"/>
  <c r="P16"/>
  <c r="B75"/>
  <c r="J89"/>
  <c r="P22"/>
  <c r="I32"/>
  <c r="K55"/>
  <c r="N15"/>
  <c r="H18"/>
  <c r="O80"/>
  <c r="N97"/>
  <c r="Q70"/>
  <c r="K9"/>
  <c r="Q83"/>
  <c r="Q95"/>
  <c r="L84"/>
  <c r="H36"/>
  <c r="G86"/>
  <c r="L73"/>
  <c r="K67"/>
  <c r="P88"/>
  <c r="P9"/>
  <c r="O73"/>
  <c r="P95"/>
  <c r="J25"/>
  <c r="P5"/>
  <c r="B78"/>
  <c r="Q74"/>
  <c r="G21"/>
  <c r="J4"/>
  <c r="Q46"/>
  <c r="P93"/>
  <c r="H80"/>
  <c r="P60"/>
  <c r="J5"/>
  <c r="H6"/>
  <c r="B31"/>
  <c r="B97"/>
  <c r="N85"/>
  <c r="B81"/>
  <c r="K73"/>
  <c r="P34"/>
  <c r="L28"/>
  <c r="P33"/>
  <c r="Q90"/>
  <c r="N56"/>
  <c r="K59"/>
  <c r="J65"/>
  <c r="P54"/>
  <c r="P14"/>
  <c r="N73"/>
  <c r="L40"/>
  <c r="I5"/>
  <c r="P45"/>
  <c r="I91"/>
  <c r="I88"/>
  <c r="B22"/>
  <c r="H43"/>
  <c r="B11"/>
  <c r="Q85"/>
  <c r="O5"/>
  <c r="O66"/>
  <c r="I28"/>
  <c r="B16"/>
  <c r="H14"/>
  <c r="O74"/>
  <c r="J91"/>
  <c r="H81"/>
  <c r="B26"/>
  <c r="J9"/>
  <c r="G48"/>
  <c r="B66"/>
  <c r="P77"/>
  <c r="N65"/>
  <c r="N61"/>
  <c r="L41"/>
  <c r="K79"/>
  <c r="O43"/>
  <c r="I90"/>
  <c r="P43"/>
  <c r="Q58"/>
  <c r="P36"/>
  <c r="Q72"/>
  <c r="I7"/>
  <c r="K86"/>
  <c r="I20"/>
  <c r="O91"/>
  <c r="L70"/>
  <c r="L46"/>
  <c r="N80"/>
  <c r="G6"/>
  <c r="H51"/>
  <c r="P65"/>
  <c r="N44"/>
  <c r="P18"/>
  <c r="I54"/>
  <c r="H53"/>
  <c r="L61"/>
  <c r="B60"/>
  <c r="H96"/>
  <c r="N33"/>
  <c r="L4"/>
  <c r="K40"/>
  <c r="I9"/>
  <c r="K88"/>
  <c r="K94"/>
  <c r="H82"/>
  <c r="Q47"/>
  <c r="H22"/>
  <c r="I82"/>
  <c r="L10"/>
  <c r="I14"/>
  <c r="Q42"/>
  <c r="P74"/>
  <c r="O52"/>
  <c r="B34"/>
  <c r="I16"/>
  <c r="O25"/>
  <c r="N95"/>
  <c r="L45"/>
  <c r="E1"/>
  <c r="G61"/>
  <c r="L13"/>
  <c r="K66"/>
  <c r="N69"/>
  <c r="J14"/>
  <c r="L72"/>
  <c r="B40"/>
  <c r="I33"/>
  <c r="I3"/>
  <c r="O8"/>
  <c r="O83"/>
  <c r="N89"/>
  <c r="J60"/>
  <c r="Q7"/>
  <c r="K44"/>
  <c r="N49"/>
  <c r="B2"/>
  <c r="H95"/>
  <c r="P29"/>
  <c r="I26"/>
  <c r="G87"/>
  <c r="O72"/>
  <c r="H29"/>
  <c r="K14"/>
  <c r="K16"/>
  <c r="P90"/>
  <c r="O10"/>
  <c r="B24"/>
  <c r="G62"/>
  <c r="L58"/>
  <c r="Q60"/>
  <c r="Q62"/>
  <c r="I13"/>
  <c r="P73"/>
  <c r="N40"/>
  <c r="B67"/>
  <c r="H11"/>
  <c r="L30"/>
  <c r="Q34"/>
  <c r="N30"/>
  <c r="B74"/>
  <c r="B3"/>
  <c r="J82"/>
  <c r="L15"/>
  <c r="B69"/>
  <c r="O93"/>
  <c r="H19"/>
  <c r="P40"/>
  <c r="G76"/>
  <c r="L48"/>
  <c r="H46"/>
  <c r="B57"/>
  <c r="N39"/>
  <c r="L78"/>
  <c r="H73"/>
  <c r="P98"/>
  <c r="H90"/>
  <c r="K13"/>
  <c r="Q33"/>
  <c r="I46"/>
  <c r="J49"/>
  <c r="K65"/>
  <c r="Q43"/>
  <c r="H94"/>
  <c r="I35"/>
  <c r="H13"/>
  <c r="L69"/>
  <c r="N6"/>
  <c r="K87"/>
  <c r="G22"/>
  <c r="N94"/>
  <c r="N5"/>
  <c r="O54"/>
  <c r="B68"/>
  <c r="L80"/>
  <c r="I37"/>
  <c r="L33"/>
  <c r="I17"/>
  <c r="J96"/>
  <c r="I11"/>
  <c r="H54"/>
  <c r="N87"/>
  <c r="H35"/>
  <c r="H75"/>
  <c r="B64"/>
  <c r="Q21"/>
  <c r="O45"/>
  <c r="G44"/>
  <c r="K22"/>
  <c r="J70"/>
  <c r="O51"/>
  <c r="G9"/>
  <c r="J75"/>
  <c r="N76"/>
  <c r="I52"/>
  <c r="B23"/>
  <c r="J77"/>
  <c r="P70"/>
  <c r="O56"/>
  <c r="N79"/>
  <c r="K78"/>
  <c r="N52"/>
  <c r="J21"/>
  <c r="O13"/>
  <c r="Q96"/>
  <c r="N91"/>
  <c r="Q61"/>
  <c r="G4"/>
  <c r="Q14"/>
  <c r="Q22"/>
  <c r="B87"/>
  <c r="L95"/>
  <c r="B6"/>
  <c r="K53"/>
  <c r="G51"/>
  <c r="N41"/>
  <c r="B76"/>
  <c r="P79"/>
  <c r="L24"/>
  <c r="J37"/>
  <c r="N48"/>
  <c r="K3"/>
  <c r="N17"/>
  <c r="N22"/>
  <c r="O44"/>
  <c r="P39"/>
  <c r="H38"/>
  <c r="N77"/>
  <c r="B35"/>
  <c r="G69"/>
  <c r="I79"/>
  <c r="L49"/>
  <c r="N66"/>
  <c r="Q41"/>
  <c r="Q39"/>
  <c r="I57"/>
  <c r="P4"/>
  <c r="H71"/>
  <c r="B96"/>
  <c r="K49"/>
  <c r="L5"/>
  <c r="J12"/>
  <c r="B8"/>
  <c r="P7"/>
  <c r="L92"/>
  <c r="G40"/>
  <c r="P6"/>
  <c r="J98"/>
  <c r="N93"/>
  <c r="O35"/>
  <c r="N38"/>
  <c r="J19"/>
  <c r="B36"/>
  <c r="G64"/>
  <c r="O47"/>
  <c r="K90"/>
  <c r="O98"/>
  <c r="F1"/>
  <c r="H89"/>
  <c r="O40"/>
  <c r="Q10"/>
  <c r="K75"/>
  <c r="B37"/>
  <c r="G84"/>
  <c r="Q26"/>
  <c r="I39"/>
  <c r="I27"/>
  <c r="J86"/>
  <c r="J35"/>
  <c r="N96"/>
  <c r="P44"/>
  <c r="N86"/>
  <c r="K8"/>
  <c r="L71"/>
  <c r="L67"/>
  <c r="O49"/>
  <c r="L57"/>
  <c r="G25"/>
  <c r="G43"/>
  <c r="G74"/>
  <c r="B41"/>
  <c r="N14"/>
  <c r="P28"/>
  <c r="G97"/>
  <c r="Q49"/>
  <c r="Q24"/>
  <c r="G95"/>
  <c r="J88"/>
  <c r="H27"/>
  <c r="O61"/>
  <c r="B91"/>
  <c r="G45"/>
  <c r="L47"/>
  <c r="I76"/>
  <c r="Q69"/>
  <c r="N83"/>
  <c r="O12"/>
  <c r="O59"/>
  <c r="K95"/>
  <c r="B95"/>
  <c r="G29"/>
  <c r="I50"/>
  <c r="H2"/>
  <c r="B21"/>
  <c r="I51"/>
  <c r="Q20"/>
  <c r="H32"/>
  <c r="K41"/>
  <c r="P37"/>
  <c r="Q79"/>
  <c r="O37"/>
  <c r="Q51"/>
  <c r="Q8"/>
  <c r="G79"/>
  <c r="I97"/>
  <c r="J55"/>
  <c r="B56"/>
  <c r="Q56"/>
  <c r="L93"/>
  <c r="L68"/>
  <c r="L56"/>
  <c r="O19"/>
  <c r="J11"/>
  <c r="L89"/>
  <c r="I78"/>
  <c r="L94"/>
  <c r="I18"/>
  <c r="J63"/>
  <c r="P86"/>
  <c r="I72"/>
  <c r="B94"/>
  <c r="H57"/>
  <c r="L29"/>
  <c r="Q68"/>
  <c r="G19"/>
  <c r="O42"/>
  <c r="J50"/>
  <c r="O33"/>
  <c r="P67"/>
  <c r="P87"/>
  <c r="B50"/>
  <c r="H10"/>
  <c r="Q91"/>
  <c r="B17"/>
  <c r="J66"/>
  <c r="O50"/>
  <c r="H24"/>
  <c r="N12"/>
  <c r="G26"/>
  <c r="O23"/>
  <c r="N34"/>
  <c r="J17"/>
  <c r="Q75"/>
  <c r="P35"/>
  <c r="L96"/>
  <c r="K30"/>
  <c r="J71"/>
  <c r="I62"/>
  <c r="B47"/>
  <c r="I6"/>
  <c r="N27"/>
  <c r="G13"/>
  <c r="L34"/>
  <c r="H20"/>
  <c r="L36"/>
  <c r="L7"/>
  <c r="P25"/>
  <c r="H41"/>
  <c r="O39"/>
  <c r="Q59"/>
  <c r="H79"/>
  <c r="B73"/>
  <c r="O67"/>
  <c r="Q84"/>
  <c r="J41"/>
  <c r="L98"/>
  <c r="L88"/>
  <c r="P64"/>
  <c r="J57"/>
  <c r="B80"/>
  <c r="O9"/>
  <c r="P21"/>
  <c r="I94"/>
  <c r="H21"/>
  <c r="O34"/>
  <c r="B62"/>
  <c r="P8"/>
  <c r="Q11"/>
  <c r="B25"/>
  <c r="H5"/>
  <c r="I81"/>
  <c r="G16"/>
  <c r="P26"/>
  <c r="H64"/>
  <c r="I22"/>
  <c r="L12"/>
  <c r="L75"/>
  <c r="O85"/>
  <c r="G60"/>
  <c r="O6"/>
  <c r="B53"/>
  <c r="Q9"/>
  <c r="H28"/>
  <c r="K46"/>
  <c r="H69"/>
  <c r="J79"/>
  <c r="B58"/>
  <c r="H4"/>
  <c r="I43"/>
  <c r="B85"/>
  <c r="N9"/>
  <c r="I29"/>
  <c r="O90"/>
  <c r="H62"/>
  <c r="L6"/>
  <c r="K33"/>
  <c r="K61"/>
  <c r="B13"/>
  <c r="J94"/>
  <c r="Q94"/>
  <c r="P59"/>
  <c r="K35"/>
  <c r="L31"/>
  <c r="Q29"/>
  <c r="N75"/>
  <c r="G23"/>
  <c r="L53"/>
  <c r="P92"/>
  <c r="O76"/>
  <c r="Q28"/>
  <c r="B52"/>
  <c r="N50"/>
  <c r="N51"/>
  <c r="J83"/>
  <c r="J28"/>
  <c r="N68"/>
  <c r="I71"/>
  <c r="Q13"/>
  <c r="B93"/>
  <c r="O94"/>
  <c r="B15"/>
  <c r="H23"/>
  <c r="B27"/>
  <c r="D1"/>
  <c r="H83"/>
  <c r="P69"/>
  <c r="N28"/>
  <c r="K60"/>
  <c r="L74"/>
  <c r="P97"/>
  <c r="I41"/>
  <c r="H16"/>
  <c r="G73"/>
  <c r="N11"/>
  <c r="K71"/>
  <c r="N64"/>
  <c r="O46"/>
  <c r="I96"/>
  <c r="H49"/>
  <c r="H31"/>
  <c r="O97"/>
  <c r="B4"/>
  <c r="B89"/>
  <c r="J39"/>
  <c r="Q4"/>
  <c r="L52"/>
  <c r="H70"/>
  <c r="K25"/>
  <c r="I56"/>
  <c r="Q3"/>
  <c r="K62"/>
  <c r="K74"/>
  <c r="B14"/>
  <c r="N29"/>
  <c r="P75"/>
  <c r="J90"/>
  <c r="O78"/>
  <c r="J68"/>
  <c r="Q93"/>
  <c r="B92"/>
  <c r="H88"/>
  <c r="B29"/>
  <c r="N13"/>
  <c r="L86"/>
  <c r="P78"/>
  <c r="P53"/>
  <c r="I23"/>
  <c r="O92"/>
  <c r="G94"/>
  <c r="P68"/>
  <c r="O82"/>
  <c r="J85"/>
  <c r="O3"/>
  <c r="P38"/>
  <c r="H76"/>
  <c r="L42"/>
  <c r="O48"/>
  <c r="L51"/>
  <c r="H26"/>
  <c r="H30"/>
  <c r="P49"/>
  <c r="J64"/>
  <c r="O32"/>
  <c r="I49"/>
  <c r="Q80"/>
  <c r="B70"/>
  <c r="Q48"/>
  <c r="N21"/>
  <c r="I93"/>
  <c r="I58"/>
  <c r="I42"/>
  <c r="H25"/>
  <c r="G14"/>
  <c r="G47"/>
  <c r="Q15"/>
  <c r="B51"/>
  <c r="H67"/>
  <c r="B98"/>
  <c r="G28"/>
  <c r="H9"/>
  <c r="J31"/>
  <c r="O68"/>
  <c r="B88"/>
  <c r="B84"/>
  <c r="K31"/>
  <c r="B59"/>
  <c r="L82"/>
  <c r="B55"/>
  <c r="P48"/>
  <c r="O63"/>
  <c r="J53"/>
  <c r="K70"/>
  <c r="G66"/>
  <c r="O24"/>
  <c r="G38"/>
  <c r="I61"/>
  <c r="I36"/>
  <c r="H93"/>
  <c r="J3"/>
  <c r="G65"/>
  <c r="Q71"/>
  <c r="B18"/>
  <c r="J44"/>
  <c r="Q97"/>
  <c r="G70"/>
  <c r="J67"/>
  <c r="L11"/>
  <c r="Q18"/>
  <c r="I15"/>
  <c r="P32"/>
  <c r="B82"/>
  <c r="I8"/>
  <c r="K12"/>
  <c r="I89"/>
  <c r="I10"/>
  <c r="O77"/>
  <c r="Q32"/>
  <c r="K18"/>
  <c r="K57"/>
  <c r="Q81"/>
  <c r="N16"/>
  <c r="N72"/>
  <c r="O88"/>
  <c r="K89"/>
  <c r="K47"/>
  <c r="G5"/>
  <c r="J47"/>
  <c r="L32"/>
  <c r="O15"/>
  <c r="O36"/>
  <c r="O7"/>
  <c r="I55"/>
  <c r="J58"/>
  <c r="N43"/>
  <c r="N31"/>
  <c r="H34"/>
  <c r="L17"/>
  <c r="L37"/>
  <c r="H68"/>
  <c r="K11"/>
  <c r="K23"/>
  <c r="H39"/>
  <c r="H48"/>
  <c r="N26"/>
  <c r="N74"/>
  <c r="Q40"/>
  <c r="I40"/>
  <c r="H33"/>
  <c r="O20"/>
  <c r="H47"/>
  <c r="L19"/>
  <c r="H45"/>
  <c r="L25"/>
  <c r="K69"/>
  <c r="J36"/>
  <c r="I21"/>
  <c r="I86"/>
  <c r="L62"/>
  <c r="G83"/>
  <c r="I24"/>
  <c r="I64"/>
  <c r="B12"/>
  <c r="I75"/>
  <c r="I4"/>
  <c r="P31"/>
  <c r="Q82"/>
  <c r="H58"/>
  <c r="K39"/>
  <c r="B79"/>
  <c r="I47"/>
  <c r="I59"/>
  <c r="Q45"/>
  <c r="G46"/>
  <c r="P71"/>
  <c r="J52"/>
  <c r="M59" l="1"/>
  <c r="M47"/>
  <c r="E79"/>
  <c r="D79"/>
  <c r="F79"/>
  <c r="C79"/>
  <c r="M4"/>
  <c r="M75"/>
  <c r="F12"/>
  <c r="D12"/>
  <c r="C12"/>
  <c r="E12"/>
  <c r="M64"/>
  <c r="M24"/>
  <c r="M86"/>
  <c r="M21"/>
  <c r="M40"/>
  <c r="R74"/>
  <c r="R26"/>
  <c r="R31"/>
  <c r="R43"/>
  <c r="M55"/>
  <c r="R72"/>
  <c r="R16"/>
  <c r="M10"/>
  <c r="M89"/>
  <c r="M8"/>
  <c r="C82"/>
  <c r="E82"/>
  <c r="D82"/>
  <c r="F82"/>
  <c r="M15"/>
  <c r="C18"/>
  <c r="D18"/>
  <c r="E18"/>
  <c r="F18"/>
  <c r="J99"/>
  <c r="M36"/>
  <c r="M61"/>
  <c r="D55"/>
  <c r="F55"/>
  <c r="C55"/>
  <c r="E55"/>
  <c r="D59"/>
  <c r="E59"/>
  <c r="C59"/>
  <c r="F59"/>
  <c r="E84"/>
  <c r="C84"/>
  <c r="D84"/>
  <c r="F84"/>
  <c r="E88"/>
  <c r="D88"/>
  <c r="F88"/>
  <c r="C88"/>
  <c r="E98"/>
  <c r="D98"/>
  <c r="F98"/>
  <c r="C98"/>
  <c r="D51"/>
  <c r="F51"/>
  <c r="C51"/>
  <c r="E51"/>
  <c r="M42"/>
  <c r="M58"/>
  <c r="M93"/>
  <c r="R21"/>
  <c r="D70"/>
  <c r="F70"/>
  <c r="C70"/>
  <c r="E70"/>
  <c r="M49"/>
  <c r="O99"/>
  <c r="M23"/>
  <c r="R13"/>
  <c r="C29"/>
  <c r="F29"/>
  <c r="D29"/>
  <c r="E29"/>
  <c r="C92"/>
  <c r="F92"/>
  <c r="D92"/>
  <c r="E92"/>
  <c r="R29"/>
  <c r="F14"/>
  <c r="D14"/>
  <c r="C14"/>
  <c r="E14"/>
  <c r="Q99"/>
  <c r="M56"/>
  <c r="F89"/>
  <c r="E89"/>
  <c r="D89"/>
  <c r="C89"/>
  <c r="E4"/>
  <c r="F4"/>
  <c r="D4"/>
  <c r="C4"/>
  <c r="M96"/>
  <c r="R64"/>
  <c r="R11"/>
  <c r="M41"/>
  <c r="R28"/>
  <c r="C27"/>
  <c r="E27"/>
  <c r="D27"/>
  <c r="F27"/>
  <c r="C15"/>
  <c r="F15"/>
  <c r="E15"/>
  <c r="D15"/>
  <c r="F93"/>
  <c r="D93"/>
  <c r="E93"/>
  <c r="C93"/>
  <c r="M71"/>
  <c r="R68"/>
  <c r="R51"/>
  <c r="R50"/>
  <c r="F52"/>
  <c r="E52"/>
  <c r="C52"/>
  <c r="D52"/>
  <c r="R75"/>
  <c r="C13"/>
  <c r="E13"/>
  <c r="D13"/>
  <c r="F13"/>
  <c r="M29"/>
  <c r="R9"/>
  <c r="C85"/>
  <c r="E85"/>
  <c r="F85"/>
  <c r="D85"/>
  <c r="M43"/>
  <c r="F58"/>
  <c r="D58"/>
  <c r="C58"/>
  <c r="E58"/>
  <c r="F53"/>
  <c r="D53"/>
  <c r="C53"/>
  <c r="E53"/>
  <c r="M22"/>
  <c r="M81"/>
  <c r="C25"/>
  <c r="E25"/>
  <c r="D25"/>
  <c r="F25"/>
  <c r="E62"/>
  <c r="F62"/>
  <c r="C62"/>
  <c r="D62"/>
  <c r="M94"/>
  <c r="F80"/>
  <c r="C80"/>
  <c r="E80"/>
  <c r="D80"/>
  <c r="E73"/>
  <c r="D73"/>
  <c r="C73"/>
  <c r="F73"/>
  <c r="R27"/>
  <c r="M6"/>
  <c r="F47"/>
  <c r="D47"/>
  <c r="E47"/>
  <c r="C47"/>
  <c r="M62"/>
  <c r="R34"/>
  <c r="R12"/>
  <c r="F17"/>
  <c r="E17"/>
  <c r="C17"/>
  <c r="D17"/>
  <c r="C50"/>
  <c r="E50"/>
  <c r="D50"/>
  <c r="F50"/>
  <c r="E94"/>
  <c r="F94"/>
  <c r="C94"/>
  <c r="D94"/>
  <c r="M72"/>
  <c r="M18"/>
  <c r="M78"/>
  <c r="E56"/>
  <c r="F56"/>
  <c r="C56"/>
  <c r="D56"/>
  <c r="M97"/>
  <c r="M51"/>
  <c r="E21"/>
  <c r="D21"/>
  <c r="F21"/>
  <c r="C21"/>
  <c r="M50"/>
  <c r="C95"/>
  <c r="F95"/>
  <c r="D95"/>
  <c r="E95"/>
  <c r="R83"/>
  <c r="M76"/>
  <c r="D91"/>
  <c r="C91"/>
  <c r="F91"/>
  <c r="E91"/>
  <c r="R14"/>
  <c r="F41"/>
  <c r="C41"/>
  <c r="D41"/>
  <c r="E41"/>
  <c r="R86"/>
  <c r="R96"/>
  <c r="M27"/>
  <c r="M39"/>
  <c r="D37"/>
  <c r="E37"/>
  <c r="F37"/>
  <c r="C37"/>
  <c r="C36"/>
  <c r="D36"/>
  <c r="F36"/>
  <c r="E36"/>
  <c r="R38"/>
  <c r="R93"/>
  <c r="E8"/>
  <c r="D8"/>
  <c r="F8"/>
  <c r="C8"/>
  <c r="D96"/>
  <c r="F96"/>
  <c r="C96"/>
  <c r="E96"/>
  <c r="M57"/>
  <c r="R66"/>
  <c r="M79"/>
  <c r="F35"/>
  <c r="C35"/>
  <c r="D35"/>
  <c r="E35"/>
  <c r="R77"/>
  <c r="R22"/>
  <c r="R17"/>
  <c r="K99"/>
  <c r="R48"/>
  <c r="D76"/>
  <c r="E76"/>
  <c r="F76"/>
  <c r="C76"/>
  <c r="R41"/>
  <c r="D6"/>
  <c r="E6"/>
  <c r="C6"/>
  <c r="F6"/>
  <c r="F87"/>
  <c r="E87"/>
  <c r="D87"/>
  <c r="C87"/>
  <c r="R91"/>
  <c r="R52"/>
  <c r="R79"/>
  <c r="F23"/>
  <c r="C23"/>
  <c r="E23"/>
  <c r="D23"/>
  <c r="M52"/>
  <c r="R76"/>
  <c r="D64"/>
  <c r="C64"/>
  <c r="F64"/>
  <c r="E64"/>
  <c r="R87"/>
  <c r="M11"/>
  <c r="M17"/>
  <c r="M37"/>
  <c r="D68"/>
  <c r="F68"/>
  <c r="C68"/>
  <c r="E68"/>
  <c r="R5"/>
  <c r="R94"/>
  <c r="R6"/>
  <c r="M35"/>
  <c r="M46"/>
  <c r="R39"/>
  <c r="E57"/>
  <c r="F57"/>
  <c r="D57"/>
  <c r="C57"/>
  <c r="F69"/>
  <c r="C69"/>
  <c r="D69"/>
  <c r="E69"/>
  <c r="B99"/>
  <c r="F3"/>
  <c r="E3"/>
  <c r="D3"/>
  <c r="C3"/>
  <c r="E74"/>
  <c r="D74"/>
  <c r="F74"/>
  <c r="C74"/>
  <c r="R30"/>
  <c r="C67"/>
  <c r="F67"/>
  <c r="D67"/>
  <c r="E67"/>
  <c r="R40"/>
  <c r="M13"/>
  <c r="F24"/>
  <c r="D24"/>
  <c r="E24"/>
  <c r="C24"/>
  <c r="M26"/>
  <c r="R49"/>
  <c r="R89"/>
  <c r="M3"/>
  <c r="I99"/>
  <c r="M33"/>
  <c r="E40"/>
  <c r="C40"/>
  <c r="D40"/>
  <c r="F40"/>
  <c r="R69"/>
  <c r="R95"/>
  <c r="M16"/>
  <c r="C34"/>
  <c r="F34"/>
  <c r="E34"/>
  <c r="D34"/>
  <c r="M14"/>
  <c r="M82"/>
  <c r="M9"/>
  <c r="R33"/>
  <c r="C60"/>
  <c r="E60"/>
  <c r="D60"/>
  <c r="F60"/>
  <c r="M54"/>
  <c r="R44"/>
  <c r="R80"/>
  <c r="M20"/>
  <c r="M7"/>
  <c r="M90"/>
  <c r="R61"/>
  <c r="R65"/>
  <c r="C66"/>
  <c r="F66"/>
  <c r="E66"/>
  <c r="D66"/>
  <c r="E26"/>
  <c r="C26"/>
  <c r="F26"/>
  <c r="D26"/>
  <c r="D16"/>
  <c r="E16"/>
  <c r="C16"/>
  <c r="F16"/>
  <c r="M28"/>
  <c r="D11"/>
  <c r="C11"/>
  <c r="F11"/>
  <c r="E11"/>
  <c r="D22"/>
  <c r="C22"/>
  <c r="F22"/>
  <c r="E22"/>
  <c r="M88"/>
  <c r="M91"/>
  <c r="M5"/>
  <c r="R73"/>
  <c r="R56"/>
  <c r="C81"/>
  <c r="E81"/>
  <c r="D81"/>
  <c r="F81"/>
  <c r="R85"/>
  <c r="F97"/>
  <c r="E97"/>
  <c r="C97"/>
  <c r="D97"/>
  <c r="E31"/>
  <c r="D31"/>
  <c r="C31"/>
  <c r="F31"/>
  <c r="D78"/>
  <c r="F78"/>
  <c r="C78"/>
  <c r="E78"/>
  <c r="R97"/>
  <c r="R15"/>
  <c r="M32"/>
  <c r="C75"/>
  <c r="E75"/>
  <c r="D75"/>
  <c r="F75"/>
  <c r="E19"/>
  <c r="C19"/>
  <c r="D19"/>
  <c r="F19"/>
  <c r="M34"/>
  <c r="R81"/>
  <c r="C44"/>
  <c r="E44"/>
  <c r="D44"/>
  <c r="F44"/>
  <c r="M92"/>
  <c r="D9"/>
  <c r="E9"/>
  <c r="C9"/>
  <c r="F9"/>
  <c r="M85"/>
  <c r="M38"/>
  <c r="R19"/>
  <c r="R92"/>
  <c r="R88"/>
  <c r="R60"/>
  <c r="D61"/>
  <c r="F61"/>
  <c r="E61"/>
  <c r="C61"/>
  <c r="F32"/>
  <c r="D32"/>
  <c r="E32"/>
  <c r="C32"/>
  <c r="E46"/>
  <c r="F46"/>
  <c r="C46"/>
  <c r="D46"/>
  <c r="M44"/>
  <c r="M80"/>
  <c r="R47"/>
  <c r="R25"/>
  <c r="R45"/>
  <c r="M98"/>
  <c r="M12"/>
  <c r="R8"/>
  <c r="M68"/>
  <c r="R37"/>
  <c r="R53"/>
  <c r="M69"/>
  <c r="M67"/>
  <c r="D83"/>
  <c r="C83"/>
  <c r="E83"/>
  <c r="F83"/>
  <c r="D5"/>
  <c r="C5"/>
  <c r="E5"/>
  <c r="F5"/>
  <c r="R10"/>
  <c r="M30"/>
  <c r="C33"/>
  <c r="D33"/>
  <c r="F33"/>
  <c r="E33"/>
  <c r="M48"/>
  <c r="E90"/>
  <c r="D90"/>
  <c r="F90"/>
  <c r="C90"/>
  <c r="M53"/>
  <c r="E20"/>
  <c r="C20"/>
  <c r="D20"/>
  <c r="F20"/>
  <c r="R59"/>
  <c r="R46"/>
  <c r="R18"/>
  <c r="R71"/>
  <c r="M19"/>
  <c r="F63"/>
  <c r="D63"/>
  <c r="E63"/>
  <c r="C63"/>
  <c r="R23"/>
  <c r="R67"/>
  <c r="M83"/>
  <c r="M77"/>
  <c r="R35"/>
  <c r="R7"/>
  <c r="M87"/>
  <c r="C71"/>
  <c r="D71"/>
  <c r="E71"/>
  <c r="F71"/>
  <c r="G99"/>
  <c r="F77"/>
  <c r="D77"/>
  <c r="C77"/>
  <c r="E77"/>
  <c r="M74"/>
  <c r="E45"/>
  <c r="C45"/>
  <c r="D45"/>
  <c r="F45"/>
  <c r="R24"/>
  <c r="C42"/>
  <c r="F42"/>
  <c r="E42"/>
  <c r="D42"/>
  <c r="M70"/>
  <c r="M25"/>
  <c r="M60"/>
  <c r="M66"/>
  <c r="R62"/>
  <c r="R63"/>
  <c r="H99"/>
  <c r="F43"/>
  <c r="C43"/>
  <c r="D43"/>
  <c r="E43"/>
  <c r="R3"/>
  <c r="N99"/>
  <c r="C65"/>
  <c r="D65"/>
  <c r="F65"/>
  <c r="E65"/>
  <c r="R98"/>
  <c r="R70"/>
  <c r="L99"/>
  <c r="C38"/>
  <c r="F38"/>
  <c r="E38"/>
  <c r="D38"/>
  <c r="F48"/>
  <c r="D48"/>
  <c r="E48"/>
  <c r="C48"/>
  <c r="R58"/>
  <c r="M65"/>
  <c r="R57"/>
  <c r="R20"/>
  <c r="M45"/>
  <c r="R42"/>
  <c r="R90"/>
  <c r="R84"/>
  <c r="M63"/>
  <c r="C30"/>
  <c r="D30"/>
  <c r="E30"/>
  <c r="F30"/>
  <c r="E86"/>
  <c r="F86"/>
  <c r="D86"/>
  <c r="C86"/>
  <c r="E72"/>
  <c r="C72"/>
  <c r="D72"/>
  <c r="F72"/>
  <c r="D39"/>
  <c r="E39"/>
  <c r="C39"/>
  <c r="F39"/>
  <c r="M95"/>
  <c r="R32"/>
  <c r="P99"/>
  <c r="M73"/>
  <c r="D54"/>
  <c r="E54"/>
  <c r="C54"/>
  <c r="F54"/>
  <c r="R4"/>
  <c r="M31"/>
  <c r="R78"/>
  <c r="M84"/>
  <c r="R36"/>
  <c r="R55"/>
  <c r="E7"/>
  <c r="D7"/>
  <c r="F7"/>
  <c r="C7"/>
  <c r="F10"/>
  <c r="E10"/>
  <c r="D10"/>
  <c r="C10"/>
  <c r="R54"/>
  <c r="F49"/>
  <c r="C49"/>
  <c r="D49"/>
  <c r="E49"/>
  <c r="R82"/>
  <c r="C28"/>
  <c r="E28"/>
  <c r="D28"/>
  <c r="F28"/>
  <c r="T9" i="73"/>
  <c r="D9" i="29"/>
  <c r="S10" i="73"/>
  <c r="D10" i="28" s="1"/>
  <c r="P10" i="73"/>
  <c r="P11"/>
  <c r="D11" i="24" s="1"/>
  <c r="S11" i="73"/>
  <c r="D11" i="28" s="1"/>
  <c r="K9" i="65"/>
  <c r="C99" i="78" l="1"/>
  <c r="D99"/>
  <c r="R99"/>
  <c r="E99"/>
  <c r="M99"/>
  <c r="F9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BM58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BF6"/>
  <c r="DH6" s="1"/>
  <c r="D6" i="40" s="1"/>
  <c r="BF8" i="54"/>
  <c r="BF10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J19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I71"/>
  <c r="E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BX62" i="54"/>
  <c r="DG70"/>
  <c r="BX70"/>
  <c r="DG88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B22"/>
  <c r="CB14"/>
  <c r="CB5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C63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9" i="30"/>
  <c r="AD59"/>
  <c r="AD63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<sst xmlns="http://schemas.openxmlformats.org/spreadsheetml/2006/main" count="8868" uniqueCount="551">
  <si>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</si>
  <si>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</si>
  <si>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</si>
  <si>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</si>
  <si>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</si>
  <si>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</si>
  <si>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</si>
  <si>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</si>
  <si>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</si>
  <si>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</si>
  <si>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</si>
  <si>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</si>
  <si>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</si>
  <si>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</si>
  <si>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</si>
  <si>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</si>
  <si>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</si>
  <si>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</si>
  <si>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</si>
  <si>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</si>
  <si>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</si>
  <si>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</si>
  <si>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</si>
  <si>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</si>
  <si>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</si>
  <si>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</si>
  <si>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</si>
  <si>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</si>
  <si>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</si>
  <si>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</si>
  <si>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</si>
  <si>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</si>
  <si>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</si>
  <si>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</si>
  <si>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</si>
  <si>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</si>
  <si>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</si>
  <si>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</si>
  <si>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</si>
  <si>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</si>
  <si>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</si>
  <si>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</si>
  <si>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</si>
  <si>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</si>
  <si>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</si>
  <si>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</si>
  <si>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</si>
  <si>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</si>
  <si>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</si>
  <si>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</si>
  <si>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</si>
  <si>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</si>
  <si>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</si>
  <si>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</si>
  <si>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</si>
  <si>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</si>
  <si>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</si>
  <si>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</si>
  <si>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</si>
  <si>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</si>
  <si>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</si>
  <si>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</si>
  <si>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</si>
  <si>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</si>
  <si>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</si>
  <si>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</si>
  <si>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</si>
  <si>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</si>
  <si>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</si>
  <si>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</si>
  <si>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</si>
  <si>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</si>
  <si>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</si>
  <si>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</si>
  <si>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</si>
  <si>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</si>
  <si>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</si>
  <si>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</si>
  <si>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</si>
  <si>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</si>
  <si>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</si>
  <si>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</si>
  <si>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</si>
  <si>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</si>
  <si>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</si>
  <si>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</si>
  <si>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</si>
  <si>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</si>
  <si>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</si>
  <si>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</si>
  <si>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</si>
  <si>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</si>
  <si>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</si>
  <si>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</si>
  <si>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</si>
  <si>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</si>
  <si>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</si>
  <si>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</si>
  <si>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</si>
  <si>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</si>
  <si>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</si>
  <si>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</si>
  <si>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</si>
  <si>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</si>
  <si>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</si>
  <si>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</si>
  <si>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</si>
  <si>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</si>
  <si>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</si>
  <si>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</si>
  <si>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</si>
  <si>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</si>
  <si>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</si>
  <si>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</si>
  <si>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</si>
  <si>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</si>
  <si>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</si>
  <si>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</si>
  <si>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</si>
  <si>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</si>
  <si>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</si>
  <si>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</si>
  <si>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</si>
  <si>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</si>
  <si>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</si>
  <si>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</si>
  <si>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</si>
  <si>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</si>
  <si>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</si>
  <si>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</si>
  <si>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</si>
  <si>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</si>
  <si>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</si>
  <si>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</si>
  <si>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</si>
  <si>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</si>
  <si>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</si>
  <si>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</si>
  <si>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</si>
  <si>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</si>
  <si>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</si>
  <si>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</si>
  <si>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</si>
  <si>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</si>
  <si>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</si>
  <si>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</si>
  <si>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</si>
  <si>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</si>
  <si>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</si>
  <si>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</si>
  <si>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</si>
  <si>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</si>
  <si>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</si>
  <si>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</si>
  <si>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</si>
  <si>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</si>
  <si>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</si>
  <si>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</si>
  <si>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</si>
  <si>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</si>
  <si>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</si>
  <si>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</si>
  <si>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</si>
  <si>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</si>
  <si>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</si>
  <si>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</si>
  <si>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</si>
  <si>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</si>
  <si>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</si>
  <si>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</si>
  <si>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</si>
  <si>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</si>
  <si>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</si>
  <si>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</si>
  <si>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</si>
  <si>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</si>
  <si>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</si>
  <si>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</si>
  <si>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</si>
  <si>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</si>
  <si>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</si>
  <si>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</si>
  <si>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</si>
  <si>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</si>
  <si>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</si>
  <si>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</si>
  <si>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</si>
  <si>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</si>
  <si>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</si>
  <si>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</si>
  <si>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</si>
  <si>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</si>
  <si>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</si>
  <si>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</si>
  <si>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</si>
  <si>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</si>
  <si>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</si>
  <si>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</si>
  <si>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</si>
  <si>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</si>
  <si>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</si>
  <si>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</si>
  <si>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</si>
  <si>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</si>
  <si>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</si>
  <si>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</si>
  <si>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</si>
  <si>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</si>
  <si>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</si>
  <si>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</si>
  <si>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</si>
  <si>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</si>
  <si>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</si>
  <si>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</si>
  <si>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</si>
  <si>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</si>
  <si>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</si>
  <si>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</si>
  <si>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</si>
  <si>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</si>
  <si>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</si>
  <si>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</si>
  <si>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</si>
  <si>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</si>
  <si>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</si>
  <si>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</si>
  <si>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</si>
  <si>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</si>
  <si>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</si>
  <si>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</si>
  <si>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</si>
  <si>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</si>
  <si>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</si>
  <si>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</si>
  <si>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</si>
  <si>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</si>
  <si>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</si>
  <si>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</si>
  <si>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</si>
  <si>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</si>
  <si>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</si>
  <si>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</si>
  <si>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</si>
  <si>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</si>
  <si>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</si>
  <si>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</si>
  <si>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</si>
  <si>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</si>
  <si>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</si>
  <si>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</si>
  <si>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</si>
  <si>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</si>
  <si>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</si>
  <si>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</si>
  <si>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</si>
  <si>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</si>
  <si>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</si>
  <si>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</si>
  <si>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</si>
  <si>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</si>
  <si>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</si>
  <si>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</si>
  <si>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</si>
  <si>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</si>
  <si>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</si>
  <si>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</si>
  <si>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</si>
  <si>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</si>
  <si>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</si>
  <si>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</si>
  <si>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</si>
  <si>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</si>
  <si>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</si>
  <si>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</si>
  <si>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</si>
  <si>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</si>
  <si>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</si>
  <si>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</si>
  <si>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</si>
  <si>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</si>
  <si>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</si>
  <si>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</si>
  <si>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</si>
  <si>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</si>
  <si>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</si>
  <si>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</si>
  <si>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</si>
  <si>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</si>
  <si>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</si>
  <si>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</si>
  <si>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</si>
  <si>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</si>
  <si>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</si>
  <si>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</si>
  <si>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</si>
  <si>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</si>
  <si>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</si>
  <si>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</si>
  <si>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</si>
  <si>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</si>
  <si>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</si>
  <si>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</si>
  <si>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</si>
  <si>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</si>
  <si>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</si>
  <si>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</si>
  <si>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</si>
  <si>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</si>
  <si>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</si>
  <si>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</si>
  <si>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</si>
  <si>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</si>
  <si>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</si>
  <si>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</si>
  <si>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</si>
  <si>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</si>
  <si>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</si>
  <si>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</si>
  <si>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</si>
  <si>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</si>
  <si>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</si>
  <si>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</si>
  <si>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</si>
  <si>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</si>
  <si>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</si>
  <si>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</si>
  <si>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</si>
  <si>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</si>
  <si>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</si>
  <si>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</si>
  <si>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</si>
  <si>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</si>
  <si>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</si>
  <si>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</si>
  <si>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</si>
  <si>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</si>
  <si>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</si>
  <si>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</si>
  <si>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</si>
  <si>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</si>
  <si>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</si>
  <si>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</si>
  <si>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</si>
  <si>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</si>
  <si>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</si>
  <si>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</si>
  <si>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</si>
  <si>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</si>
  <si>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</si>
  <si>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</si>
  <si>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</si>
  <si>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</si>
  <si>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</si>
  <si>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</si>
  <si>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</si>
  <si>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</si>
  <si>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</si>
  <si>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</si>
  <si>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</si>
  <si>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</si>
  <si>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</si>
  <si>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</si>
  <si>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</si>
  <si>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</si>
  <si>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</si>
  <si>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</si>
  <si>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</si>
  <si>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</si>
  <si>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</si>
  <si>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</si>
  <si>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</si>
  <si>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</si>
  <si>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</si>
  <si>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</si>
  <si>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</si>
  <si>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</si>
  <si>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</si>
  <si>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</si>
  <si>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</si>
  <si>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</si>
  <si>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</si>
  <si>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</si>
  <si>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</si>
  <si>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</si>
  <si>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</si>
  <si>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</si>
  <si>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</si>
  <si>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</si>
  <si>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</si>
  <si>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</si>
  <si>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</si>
  <si>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</si>
  <si>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</si>
  <si>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</si>
  <si>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</si>
  <si>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</si>
  <si>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</si>
  <si>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</si>
  <si>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</si>
  <si>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</si>
  <si>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</si>
  <si>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</si>
  <si>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</si>
  <si>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</si>
  <si>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</si>
  <si>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</si>
  <si>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</si>
  <si>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</si>
  <si>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</si>
  <si>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</si>
  <si>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</si>
  <si>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</si>
  <si>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</si>
  <si>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</si>
  <si>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</si>
  <si>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</si>
  <si>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</si>
  <si>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</si>
  <si>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</si>
  <si>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</si>
  <si>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</si>
  <si>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</si>
  <si>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</si>
  <si>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</si>
  <si>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</si>
  <si>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</si>
  <si>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</si>
  <si>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</si>
  <si>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</si>
  <si>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</si>
  <si>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</si>
  <si>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</si>
  <si>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</si>
  <si>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</si>
  <si>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</si>
  <si>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</si>
  <si>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</si>
  <si>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</si>
  <si>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</si>
  <si>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</si>
  <si>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</si>
  <si>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</si>
  <si>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</si>
  <si>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</si>
  <si>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</si>
  <si>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</si>
  <si>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</si>
  <si>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</si>
  <si>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</si>
  <si>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</si>
  <si>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</si>
  <si>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</si>
  <si>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</si>
  <si>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</si>
  <si>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</si>
  <si>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</si>
  <si>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</si>
  <si>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</si>
  <si>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</si>
  <si>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</si>
  <si>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</si>
  <si>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</si>
  <si>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</si>
  <si>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</si>
  <si>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</si>
  <si>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</si>
  <si>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</si>
  <si>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</si>
  <si>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</si>
  <si>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</si>
  <si>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</si>
  <si>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</si>
  <si>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</si>
  <si>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</si>
  <si>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</si>
  <si>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</si>
  <si>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</si>
  <si>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</si>
  <si>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</si>
  <si>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</si>
  <si>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</si>
  <si>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</si>
  <si>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</si>
  <si>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</si>
  <si>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</si>
  <si>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</si>
  <si>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</si>
  <si>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</si>
  <si>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</si>
  <si>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</si>
  <si>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</si>
  <si>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</si>
  <si>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</si>
  <si>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</si>
  <si>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</si>
  <si>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</si>
  <si>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</si>
  <si>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</si>
  <si>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</si>
  <si>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</si>
  <si>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</si>
  <si>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</si>
  <si>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</si>
  <si>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</si>
  <si>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</si>
  <si>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</si>
  <si>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</si>
  <si>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</si>
  <si>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</si>
  <si>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</si>
  <si>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</si>
  <si>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</si>
  <si>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</si>
  <si>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</si>
  <si>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</si>
  <si>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</si>
  <si>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</si>
  <si>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</si>
  <si>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</si>
  <si>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</si>
  <si>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</si>
  <si>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</si>
  <si>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</si>
  <si>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</si>
  <si>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</si>
  <si>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44IS2023/08/30</t>
  </si>
  <si>
    <t>30-08-2023</t>
  </si>
  <si>
    <t>GOA_Beneficiary</t>
  </si>
  <si>
    <t>HP</t>
  </si>
  <si>
    <t>ITCWIND</t>
  </si>
  <si>
    <t>Meghalaya_Ben</t>
  </si>
  <si>
    <t>JHABUA_IPP</t>
  </si>
  <si>
    <t>UTTARAKHAND</t>
  </si>
  <si>
    <t>CHANJUII</t>
  </si>
  <si>
    <t>TANGEDCO</t>
  </si>
  <si>
    <t>JPNIGRIE_JNSTPP</t>
  </si>
  <si>
    <t>OPGPGPLU4TN</t>
  </si>
  <si>
    <t>NPCL(UP)</t>
  </si>
  <si>
    <t>MAITHAN_ISPAT</t>
  </si>
  <si>
    <t>SKS Raigarh</t>
  </si>
  <si>
    <t>Teesta_III</t>
  </si>
  <si>
    <t>BCMLB001</t>
  </si>
  <si>
    <t>KAMENG</t>
  </si>
  <si>
    <t>SAPU1234</t>
  </si>
  <si>
    <t>GBHHPL</t>
  </si>
  <si>
    <t>SCLTPS</t>
  </si>
  <si>
    <t>JPL-2</t>
  </si>
  <si>
    <t>RSRPL_BKN</t>
  </si>
  <si>
    <t>VLSEZ</t>
  </si>
  <si>
    <t>SOLAPUR_SOLAR</t>
  </si>
  <si>
    <t>TSSPDCL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</si>
</sst>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200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200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200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200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200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200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200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200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200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200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200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200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200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200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200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200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200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200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200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200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200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200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200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200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200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200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200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200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200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200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200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45168</v>
      </c>
      <c r="C1" s="46"/>
    </row>
    <row r="2" spans="1:3">
      <c r="A2" s="46" t="s">
        <v>526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234</v>
      </c>
    </row>
    <row r="9" spans="1:3">
      <c r="A9" s="46" t="s">
        <v>477</v>
      </c>
      <c r="B9" s="199">
        <v>45168.980925925927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45168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23.5</v>
      </c>
      <c r="C3" s="196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9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6">
        <v>23.5</v>
      </c>
      <c r="C4" s="196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60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6">
        <v>23.5</v>
      </c>
      <c r="C5" s="196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60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6">
        <v>23.5</v>
      </c>
      <c r="C6" s="196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60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6">
        <v>23.5</v>
      </c>
      <c r="C7" s="196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60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6">
        <v>23.5</v>
      </c>
      <c r="C8" s="196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60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6">
        <v>23.5</v>
      </c>
      <c r="C9" s="196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60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6">
        <v>23.5</v>
      </c>
      <c r="C10" s="196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60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6">
        <v>23.5</v>
      </c>
      <c r="C11" s="196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60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6">
        <v>23.5</v>
      </c>
      <c r="C12" s="196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60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6">
        <v>23.5</v>
      </c>
      <c r="C13" s="196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60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6">
        <v>23.5</v>
      </c>
      <c r="C14" s="196">
        <v>23.5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9.8041999999999998</v>
      </c>
      <c r="J14" s="21">
        <f t="shared" si="6"/>
        <v>5.4825499999999998</v>
      </c>
      <c r="K14" s="21">
        <f t="shared" si="7"/>
        <v>7.0711500000000003</v>
      </c>
      <c r="L14" s="21">
        <f t="shared" si="8"/>
        <v>1.1421000000000001</v>
      </c>
      <c r="M14" s="160">
        <f t="shared" si="9"/>
        <v>23.5</v>
      </c>
      <c r="N14" s="22"/>
      <c r="P14" s="37">
        <f t="shared" si="1"/>
        <v>9.8041999999999998</v>
      </c>
      <c r="Q14" s="37">
        <f t="shared" si="2"/>
        <v>5.4825499999999998</v>
      </c>
      <c r="R14" s="37">
        <f t="shared" si="3"/>
        <v>7.0711500000000003</v>
      </c>
      <c r="S14" s="37">
        <f t="shared" si="4"/>
        <v>1.1421000000000001</v>
      </c>
      <c r="T14" s="37">
        <f t="shared" si="10"/>
        <v>23.5</v>
      </c>
    </row>
    <row r="15" spans="1:20">
      <c r="A15" s="8" t="s">
        <v>57</v>
      </c>
      <c r="B15" s="196">
        <v>23.5</v>
      </c>
      <c r="C15" s="196">
        <v>23.5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9.8041999999999998</v>
      </c>
      <c r="J15" s="21">
        <f t="shared" si="6"/>
        <v>5.4825499999999998</v>
      </c>
      <c r="K15" s="21">
        <f t="shared" si="7"/>
        <v>7.0711500000000003</v>
      </c>
      <c r="L15" s="21">
        <f t="shared" si="8"/>
        <v>1.1421000000000001</v>
      </c>
      <c r="M15" s="160">
        <f t="shared" si="9"/>
        <v>23.5</v>
      </c>
      <c r="N15" s="22"/>
      <c r="P15" s="37">
        <f t="shared" si="1"/>
        <v>9.8041999999999998</v>
      </c>
      <c r="Q15" s="37">
        <f t="shared" si="2"/>
        <v>5.4825499999999998</v>
      </c>
      <c r="R15" s="37">
        <f t="shared" si="3"/>
        <v>7.0711500000000003</v>
      </c>
      <c r="S15" s="37">
        <f t="shared" si="4"/>
        <v>1.1421000000000001</v>
      </c>
      <c r="T15" s="37">
        <f t="shared" si="10"/>
        <v>23.5</v>
      </c>
    </row>
    <row r="16" spans="1:20">
      <c r="A16" s="8" t="s">
        <v>58</v>
      </c>
      <c r="B16" s="196">
        <v>23.5</v>
      </c>
      <c r="C16" s="196">
        <v>23.5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9.8041999999999998</v>
      </c>
      <c r="J16" s="21">
        <f t="shared" si="6"/>
        <v>5.4825499999999998</v>
      </c>
      <c r="K16" s="21">
        <f t="shared" si="7"/>
        <v>7.0711500000000003</v>
      </c>
      <c r="L16" s="21">
        <f t="shared" si="8"/>
        <v>1.1421000000000001</v>
      </c>
      <c r="M16" s="160">
        <f t="shared" si="9"/>
        <v>23.5</v>
      </c>
      <c r="N16" s="22"/>
      <c r="P16" s="37">
        <f t="shared" si="1"/>
        <v>9.8041999999999998</v>
      </c>
      <c r="Q16" s="37">
        <f t="shared" si="2"/>
        <v>5.4825499999999998</v>
      </c>
      <c r="R16" s="37">
        <f t="shared" si="3"/>
        <v>7.0711500000000003</v>
      </c>
      <c r="S16" s="37">
        <f t="shared" si="4"/>
        <v>1.1421000000000001</v>
      </c>
      <c r="T16" s="37">
        <f t="shared" si="10"/>
        <v>23.5</v>
      </c>
    </row>
    <row r="17" spans="1:20">
      <c r="A17" s="8" t="s">
        <v>59</v>
      </c>
      <c r="B17" s="196">
        <v>23.5</v>
      </c>
      <c r="C17" s="196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60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6">
        <v>23.5</v>
      </c>
      <c r="C18" s="196">
        <v>23.5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9.8041999999999998</v>
      </c>
      <c r="J18" s="21">
        <f t="shared" si="6"/>
        <v>5.4825499999999998</v>
      </c>
      <c r="K18" s="21">
        <f t="shared" si="7"/>
        <v>7.0711500000000003</v>
      </c>
      <c r="L18" s="21">
        <f t="shared" si="8"/>
        <v>1.1421000000000001</v>
      </c>
      <c r="M18" s="160">
        <f t="shared" si="9"/>
        <v>23.5</v>
      </c>
      <c r="N18" s="22"/>
      <c r="P18" s="37">
        <f t="shared" si="1"/>
        <v>9.8041999999999998</v>
      </c>
      <c r="Q18" s="37">
        <f t="shared" si="2"/>
        <v>5.4825499999999998</v>
      </c>
      <c r="R18" s="37">
        <f t="shared" si="3"/>
        <v>7.0711500000000003</v>
      </c>
      <c r="S18" s="37">
        <f t="shared" si="4"/>
        <v>1.1421000000000001</v>
      </c>
      <c r="T18" s="37">
        <f t="shared" si="10"/>
        <v>23.5</v>
      </c>
    </row>
    <row r="19" spans="1:20">
      <c r="A19" s="8" t="s">
        <v>61</v>
      </c>
      <c r="B19" s="196">
        <v>23.5</v>
      </c>
      <c r="C19" s="196">
        <v>23.5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9.8041999999999998</v>
      </c>
      <c r="J19" s="21">
        <f t="shared" si="6"/>
        <v>5.4825499999999998</v>
      </c>
      <c r="K19" s="21">
        <f t="shared" si="7"/>
        <v>7.0711500000000003</v>
      </c>
      <c r="L19" s="21">
        <f t="shared" si="8"/>
        <v>1.1421000000000001</v>
      </c>
      <c r="M19" s="160">
        <f t="shared" si="9"/>
        <v>23.5</v>
      </c>
      <c r="N19" s="22"/>
      <c r="P19" s="37">
        <f t="shared" si="1"/>
        <v>9.8041999999999998</v>
      </c>
      <c r="Q19" s="37">
        <f t="shared" si="2"/>
        <v>5.4825499999999998</v>
      </c>
      <c r="R19" s="37">
        <f t="shared" si="3"/>
        <v>7.0711500000000003</v>
      </c>
      <c r="S19" s="37">
        <f t="shared" si="4"/>
        <v>1.1421000000000001</v>
      </c>
      <c r="T19" s="37">
        <f t="shared" si="10"/>
        <v>23.5</v>
      </c>
    </row>
    <row r="20" spans="1:20">
      <c r="A20" s="8" t="s">
        <v>62</v>
      </c>
      <c r="B20" s="196">
        <v>23.5</v>
      </c>
      <c r="C20" s="196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60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6">
        <v>23.5</v>
      </c>
      <c r="C21" s="196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60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6">
        <v>23.5</v>
      </c>
      <c r="C22" s="196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60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6">
        <v>23.5</v>
      </c>
      <c r="C23" s="196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60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6">
        <v>23.5</v>
      </c>
      <c r="C24" s="196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60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6">
        <v>23.5</v>
      </c>
      <c r="C25" s="196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60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6">
        <v>23.5</v>
      </c>
      <c r="C26" s="196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60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6">
        <v>23.5</v>
      </c>
      <c r="C27" s="196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60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6">
        <v>23.5</v>
      </c>
      <c r="C28" s="196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60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6">
        <v>23.5</v>
      </c>
      <c r="C29" s="196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60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6">
        <v>23.5</v>
      </c>
      <c r="C30" s="196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60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6">
        <v>23.5</v>
      </c>
      <c r="C31" s="196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60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6">
        <v>23.5</v>
      </c>
      <c r="C32" s="196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60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6">
        <v>23.5</v>
      </c>
      <c r="C33" s="196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60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6">
        <v>23.5</v>
      </c>
      <c r="C34" s="196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60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6">
        <v>23.5</v>
      </c>
      <c r="C35" s="196">
        <v>23.5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9.8041999999999998</v>
      </c>
      <c r="J35" s="21">
        <f t="shared" si="6"/>
        <v>5.4825499999999998</v>
      </c>
      <c r="K35" s="21">
        <f t="shared" si="7"/>
        <v>7.0711500000000003</v>
      </c>
      <c r="L35" s="21">
        <f t="shared" si="8"/>
        <v>1.1421000000000001</v>
      </c>
      <c r="M35" s="160">
        <f t="shared" si="9"/>
        <v>23.5</v>
      </c>
      <c r="N35" s="22"/>
      <c r="P35" s="37">
        <f t="shared" ref="P35:P66" si="12">I35</f>
        <v>9.8041999999999998</v>
      </c>
      <c r="Q35" s="37">
        <f t="shared" ref="Q35:Q66" si="13">J35</f>
        <v>5.4825499999999998</v>
      </c>
      <c r="R35" s="37">
        <f t="shared" ref="R35:R66" si="14">K35</f>
        <v>7.0711500000000003</v>
      </c>
      <c r="S35" s="37">
        <f t="shared" ref="S35:S66" si="15">L35</f>
        <v>1.1421000000000001</v>
      </c>
      <c r="T35" s="37">
        <f t="shared" si="10"/>
        <v>23.5</v>
      </c>
    </row>
    <row r="36" spans="1:20">
      <c r="A36" s="8" t="s">
        <v>78</v>
      </c>
      <c r="B36" s="196">
        <v>23.5</v>
      </c>
      <c r="C36" s="196">
        <v>23.5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9.8041999999999998</v>
      </c>
      <c r="J36" s="21">
        <f t="shared" si="6"/>
        <v>5.4825499999999998</v>
      </c>
      <c r="K36" s="21">
        <f t="shared" si="7"/>
        <v>7.0711500000000003</v>
      </c>
      <c r="L36" s="21">
        <f t="shared" si="8"/>
        <v>1.1421000000000001</v>
      </c>
      <c r="M36" s="160">
        <f t="shared" si="9"/>
        <v>23.5</v>
      </c>
      <c r="N36" s="22"/>
      <c r="P36" s="37">
        <f t="shared" si="12"/>
        <v>9.8041999999999998</v>
      </c>
      <c r="Q36" s="37">
        <f t="shared" si="13"/>
        <v>5.4825499999999998</v>
      </c>
      <c r="R36" s="37">
        <f t="shared" si="14"/>
        <v>7.0711500000000003</v>
      </c>
      <c r="S36" s="37">
        <f t="shared" si="15"/>
        <v>1.1421000000000001</v>
      </c>
      <c r="T36" s="37">
        <f t="shared" si="10"/>
        <v>23.5</v>
      </c>
    </row>
    <row r="37" spans="1:20">
      <c r="A37" s="8" t="s">
        <v>79</v>
      </c>
      <c r="B37" s="196">
        <v>23.5</v>
      </c>
      <c r="C37" s="196">
        <v>23.5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9.8041999999999998</v>
      </c>
      <c r="J37" s="21">
        <f t="shared" si="6"/>
        <v>5.4825499999999998</v>
      </c>
      <c r="K37" s="21">
        <f t="shared" si="7"/>
        <v>7.0711500000000003</v>
      </c>
      <c r="L37" s="21">
        <f t="shared" si="8"/>
        <v>1.1421000000000001</v>
      </c>
      <c r="M37" s="160">
        <f t="shared" si="9"/>
        <v>23.5</v>
      </c>
      <c r="N37" s="22"/>
      <c r="P37" s="37">
        <f t="shared" si="12"/>
        <v>9.8041999999999998</v>
      </c>
      <c r="Q37" s="37">
        <f t="shared" si="13"/>
        <v>5.4825499999999998</v>
      </c>
      <c r="R37" s="37">
        <f t="shared" si="14"/>
        <v>7.0711500000000003</v>
      </c>
      <c r="S37" s="37">
        <f t="shared" si="15"/>
        <v>1.1421000000000001</v>
      </c>
      <c r="T37" s="37">
        <f t="shared" si="10"/>
        <v>23.5</v>
      </c>
    </row>
    <row r="38" spans="1:20">
      <c r="A38" s="8" t="s">
        <v>80</v>
      </c>
      <c r="B38" s="196">
        <v>23.5</v>
      </c>
      <c r="C38" s="196">
        <v>23.5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9.8041999999999998</v>
      </c>
      <c r="J38" s="21">
        <f t="shared" si="6"/>
        <v>5.4825499999999998</v>
      </c>
      <c r="K38" s="21">
        <f t="shared" si="7"/>
        <v>7.0711500000000003</v>
      </c>
      <c r="L38" s="21">
        <f t="shared" si="8"/>
        <v>1.1421000000000001</v>
      </c>
      <c r="M38" s="160">
        <f t="shared" si="9"/>
        <v>23.5</v>
      </c>
      <c r="N38" s="22"/>
      <c r="P38" s="37">
        <f t="shared" si="12"/>
        <v>9.8041999999999998</v>
      </c>
      <c r="Q38" s="37">
        <f t="shared" si="13"/>
        <v>5.4825499999999998</v>
      </c>
      <c r="R38" s="37">
        <f t="shared" si="14"/>
        <v>7.0711500000000003</v>
      </c>
      <c r="S38" s="37">
        <f t="shared" si="15"/>
        <v>1.1421000000000001</v>
      </c>
      <c r="T38" s="37">
        <f t="shared" si="10"/>
        <v>23.5</v>
      </c>
    </row>
    <row r="39" spans="1:20">
      <c r="A39" s="8" t="s">
        <v>81</v>
      </c>
      <c r="B39" s="196">
        <v>23.5</v>
      </c>
      <c r="C39" s="196">
        <v>23.5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9.8041999999999998</v>
      </c>
      <c r="J39" s="21">
        <f t="shared" si="6"/>
        <v>5.4825499999999998</v>
      </c>
      <c r="K39" s="21">
        <f t="shared" si="7"/>
        <v>7.0711500000000003</v>
      </c>
      <c r="L39" s="21">
        <f t="shared" si="8"/>
        <v>1.1421000000000001</v>
      </c>
      <c r="M39" s="160">
        <f t="shared" si="9"/>
        <v>23.5</v>
      </c>
      <c r="N39" s="22"/>
      <c r="P39" s="37">
        <f t="shared" si="12"/>
        <v>9.8041999999999998</v>
      </c>
      <c r="Q39" s="37">
        <f t="shared" si="13"/>
        <v>5.4825499999999998</v>
      </c>
      <c r="R39" s="37">
        <f t="shared" si="14"/>
        <v>7.0711500000000003</v>
      </c>
      <c r="S39" s="37">
        <f t="shared" si="15"/>
        <v>1.1421000000000001</v>
      </c>
      <c r="T39" s="37">
        <f t="shared" si="10"/>
        <v>23.5</v>
      </c>
    </row>
    <row r="40" spans="1:20">
      <c r="A40" s="8" t="s">
        <v>82</v>
      </c>
      <c r="B40" s="196">
        <v>23.5</v>
      </c>
      <c r="C40" s="196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60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6">
        <v>23.5</v>
      </c>
      <c r="C41" s="196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60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6">
        <v>23.5</v>
      </c>
      <c r="C42" s="196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60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6">
        <v>23.5</v>
      </c>
      <c r="C43" s="196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60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6">
        <v>23.5</v>
      </c>
      <c r="C44" s="196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60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6">
        <v>23.5</v>
      </c>
      <c r="C45" s="196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60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6">
        <v>23.5</v>
      </c>
      <c r="C46" s="196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60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6">
        <v>23.5</v>
      </c>
      <c r="C47" s="196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60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6">
        <v>23.5</v>
      </c>
      <c r="C48" s="196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60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6">
        <v>23.5</v>
      </c>
      <c r="C49" s="196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60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6">
        <v>23.5</v>
      </c>
      <c r="C50" s="196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60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6">
        <v>23.5</v>
      </c>
      <c r="C51" s="196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60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6">
        <v>23.5</v>
      </c>
      <c r="C52" s="196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60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6">
        <v>23.5</v>
      </c>
      <c r="C53" s="196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60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6">
        <v>23.5</v>
      </c>
      <c r="C54" s="196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60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6">
        <v>23.5</v>
      </c>
      <c r="C55" s="196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60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6">
        <v>23.5</v>
      </c>
      <c r="C56" s="196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60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6">
        <v>23.5</v>
      </c>
      <c r="C57" s="196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60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6">
        <v>23.5</v>
      </c>
      <c r="C58" s="196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60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6">
        <v>23.5</v>
      </c>
      <c r="C59" s="196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60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6">
        <v>23.5</v>
      </c>
      <c r="C60" s="196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60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6">
        <v>23.5</v>
      </c>
      <c r="C61" s="196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60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6">
        <v>23.5</v>
      </c>
      <c r="C62" s="196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60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6">
        <v>23.5</v>
      </c>
      <c r="C63" s="196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60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6">
        <v>23.5</v>
      </c>
      <c r="C64" s="196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60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196">
        <v>23.5</v>
      </c>
      <c r="C65" s="196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60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196">
        <v>23.5</v>
      </c>
      <c r="C66" s="196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60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196">
        <v>23.5</v>
      </c>
      <c r="C67" s="196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60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196">
        <v>23.5</v>
      </c>
      <c r="C68" s="196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60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6">
        <v>23.5</v>
      </c>
      <c r="C69" s="196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60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6">
        <v>23.5</v>
      </c>
      <c r="C70" s="196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60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196">
        <v>23.5</v>
      </c>
      <c r="C71" s="196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60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196">
        <v>23.5</v>
      </c>
      <c r="C72" s="196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60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6">
        <v>23.5</v>
      </c>
      <c r="C73" s="196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60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6">
        <v>23.5</v>
      </c>
      <c r="C74" s="196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60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6">
        <v>23.5</v>
      </c>
      <c r="C75" s="196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60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6">
        <v>23.5</v>
      </c>
      <c r="C76" s="196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60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6">
        <v>23.5</v>
      </c>
      <c r="C77" s="196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60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6">
        <v>23.5</v>
      </c>
      <c r="C78" s="196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60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6">
        <v>23.5</v>
      </c>
      <c r="C79" s="196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60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6">
        <v>23.5</v>
      </c>
      <c r="C80" s="196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60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6">
        <v>23.5</v>
      </c>
      <c r="C81" s="196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60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6">
        <v>23.5</v>
      </c>
      <c r="C82" s="196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60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6">
        <v>23.5</v>
      </c>
      <c r="C83" s="196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60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6">
        <v>23.5</v>
      </c>
      <c r="C84" s="196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60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6">
        <v>23.5</v>
      </c>
      <c r="C85" s="196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60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6">
        <v>23.5</v>
      </c>
      <c r="C86" s="196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60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6">
        <v>23.5</v>
      </c>
      <c r="C87" s="196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60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6">
        <v>23.5</v>
      </c>
      <c r="C88" s="196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60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6">
        <v>23.5</v>
      </c>
      <c r="C89" s="196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60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6">
        <v>23.5</v>
      </c>
      <c r="C90" s="196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60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6">
        <v>23.5</v>
      </c>
      <c r="C91" s="196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60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6">
        <v>23.5</v>
      </c>
      <c r="C92" s="196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60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6">
        <v>23.5</v>
      </c>
      <c r="C93" s="196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60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6">
        <v>23.5</v>
      </c>
      <c r="C94" s="196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60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6">
        <v>23.5</v>
      </c>
      <c r="C95" s="196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60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6">
        <v>23.5</v>
      </c>
      <c r="C96" s="196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60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196">
        <v>23.5</v>
      </c>
      <c r="C97" s="196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60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196">
        <v>23.5</v>
      </c>
      <c r="C98" s="196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60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175</v>
      </c>
      <c r="B99" s="20">
        <f t="shared" ref="B99:H99" si="27">SUM(B3:B98)/4000</f>
        <v>0.56399999999999995</v>
      </c>
      <c r="C99" s="20">
        <f t="shared" si="27"/>
        <v>0.56399999999999995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0.23530080000000028</v>
      </c>
      <c r="J99" s="161">
        <f t="shared" ref="J99:L99" si="28">SUM(J3:J98)/4000</f>
        <v>0.13158120000000004</v>
      </c>
      <c r="K99" s="161">
        <f t="shared" si="28"/>
        <v>0.16970759999999982</v>
      </c>
      <c r="L99" s="161">
        <f t="shared" si="28"/>
        <v>2.7410399999999984E-2</v>
      </c>
      <c r="M99" s="162">
        <f>SUM(M3:M98)/4000</f>
        <v>0.56399999999999995</v>
      </c>
      <c r="N99" s="23"/>
      <c r="P99" s="37">
        <f>SUM(P3:P98)/4000</f>
        <v>0.23530080000000028</v>
      </c>
      <c r="Q99" s="37">
        <f t="shared" ref="Q99:S99" si="29">SUM(Q3:Q98)/4000</f>
        <v>0.13158120000000004</v>
      </c>
      <c r="R99" s="37">
        <f t="shared" si="29"/>
        <v>0.16970759999999982</v>
      </c>
      <c r="S99" s="37">
        <f t="shared" si="29"/>
        <v>2.7410399999999984E-2</v>
      </c>
      <c r="T99" s="37">
        <f t="shared" si="26"/>
        <v>0.56400000000000006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1.78</v>
      </c>
      <c r="K3" s="53">
        <v>0</v>
      </c>
      <c r="L3" s="53">
        <v>0</v>
      </c>
      <c r="M3" s="72">
        <v>0</v>
      </c>
      <c r="N3" s="71">
        <v>0</v>
      </c>
      <c r="O3" s="53">
        <v>-20</v>
      </c>
      <c r="P3" s="53">
        <v>0</v>
      </c>
      <c r="Q3" s="53">
        <v>-20</v>
      </c>
      <c r="R3" s="53">
        <v>0</v>
      </c>
      <c r="S3" s="72">
        <v>0</v>
      </c>
      <c r="U3" s="73">
        <v>-40</v>
      </c>
      <c r="V3" s="74">
        <v>1.78</v>
      </c>
      <c r="W3">
        <v>0</v>
      </c>
      <c r="X3">
        <v>-20</v>
      </c>
      <c r="Y3">
        <v>-20</v>
      </c>
      <c r="Z3">
        <v>0</v>
      </c>
      <c r="AA3">
        <v>1.78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2.19</v>
      </c>
      <c r="K4" s="46">
        <v>0</v>
      </c>
      <c r="L4" s="46">
        <v>0</v>
      </c>
      <c r="M4" s="74">
        <v>0</v>
      </c>
      <c r="N4" s="73">
        <v>0</v>
      </c>
      <c r="O4" s="46">
        <v>-60</v>
      </c>
      <c r="P4" s="46">
        <v>0</v>
      </c>
      <c r="Q4" s="46">
        <v>-20</v>
      </c>
      <c r="R4" s="46">
        <v>0</v>
      </c>
      <c r="S4" s="74">
        <v>0</v>
      </c>
      <c r="U4" s="73">
        <v>-80</v>
      </c>
      <c r="V4" s="74">
        <v>2.19</v>
      </c>
      <c r="W4">
        <v>0</v>
      </c>
      <c r="X4">
        <v>-60</v>
      </c>
      <c r="Y4">
        <v>-20</v>
      </c>
      <c r="Z4">
        <v>0</v>
      </c>
      <c r="AA4">
        <v>2.19</v>
      </c>
    </row>
    <row r="5" spans="1:27">
      <c r="G5" t="s">
        <v>47</v>
      </c>
      <c r="H5" s="73">
        <v>0</v>
      </c>
      <c r="I5" s="46">
        <v>0</v>
      </c>
      <c r="J5" s="46">
        <v>1.6</v>
      </c>
      <c r="K5" s="46">
        <v>0</v>
      </c>
      <c r="L5" s="46">
        <v>0</v>
      </c>
      <c r="M5" s="74">
        <v>0</v>
      </c>
      <c r="N5" s="73">
        <v>0</v>
      </c>
      <c r="O5" s="46">
        <v>-85</v>
      </c>
      <c r="P5" s="46">
        <v>0</v>
      </c>
      <c r="Q5" s="46">
        <v>-20</v>
      </c>
      <c r="R5" s="46">
        <v>0</v>
      </c>
      <c r="S5" s="74">
        <v>0</v>
      </c>
      <c r="U5" s="73">
        <v>-105</v>
      </c>
      <c r="V5" s="74">
        <v>1.6</v>
      </c>
      <c r="W5">
        <v>0</v>
      </c>
      <c r="X5">
        <v>-85</v>
      </c>
      <c r="Y5">
        <v>-20</v>
      </c>
      <c r="Z5">
        <v>0</v>
      </c>
      <c r="AA5">
        <v>1.6</v>
      </c>
    </row>
    <row r="6" spans="1:27">
      <c r="G6" t="s">
        <v>48</v>
      </c>
      <c r="H6" s="73">
        <v>0</v>
      </c>
      <c r="I6" s="46">
        <v>0</v>
      </c>
      <c r="J6" s="46">
        <v>0.55000000000000004</v>
      </c>
      <c r="K6" s="46">
        <v>0</v>
      </c>
      <c r="L6" s="46">
        <v>0</v>
      </c>
      <c r="M6" s="74">
        <v>0</v>
      </c>
      <c r="N6" s="73">
        <v>0</v>
      </c>
      <c r="O6" s="46">
        <v>-105</v>
      </c>
      <c r="P6" s="46">
        <v>0</v>
      </c>
      <c r="Q6" s="46">
        <v>-20</v>
      </c>
      <c r="R6" s="46">
        <v>0</v>
      </c>
      <c r="S6" s="74">
        <v>0</v>
      </c>
      <c r="U6" s="73">
        <v>-125</v>
      </c>
      <c r="V6" s="74">
        <v>0.55000000000000004</v>
      </c>
      <c r="W6">
        <v>0</v>
      </c>
      <c r="X6">
        <v>-105</v>
      </c>
      <c r="Y6">
        <v>-20</v>
      </c>
      <c r="Z6">
        <v>0</v>
      </c>
      <c r="AA6">
        <v>0.55000000000000004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-155</v>
      </c>
      <c r="P7" s="46">
        <v>-15</v>
      </c>
      <c r="Q7" s="46">
        <v>-30</v>
      </c>
      <c r="R7" s="46">
        <v>0</v>
      </c>
      <c r="S7" s="74">
        <v>0</v>
      </c>
      <c r="U7" s="73">
        <v>-200</v>
      </c>
      <c r="V7" s="74">
        <v>0</v>
      </c>
      <c r="W7">
        <v>0</v>
      </c>
      <c r="X7">
        <v>-155</v>
      </c>
      <c r="Y7">
        <v>-30</v>
      </c>
      <c r="Z7">
        <v>0</v>
      </c>
      <c r="AA7">
        <v>-15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-180</v>
      </c>
      <c r="P8" s="46">
        <v>-43</v>
      </c>
      <c r="Q8" s="46">
        <v>-30</v>
      </c>
      <c r="R8" s="46">
        <v>0</v>
      </c>
      <c r="S8" s="74">
        <v>0</v>
      </c>
      <c r="U8" s="73">
        <v>-253</v>
      </c>
      <c r="V8" s="74">
        <v>0</v>
      </c>
      <c r="W8">
        <v>0</v>
      </c>
      <c r="X8">
        <v>-180</v>
      </c>
      <c r="Y8">
        <v>-30</v>
      </c>
      <c r="Z8">
        <v>0</v>
      </c>
      <c r="AA8">
        <v>-43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-195</v>
      </c>
      <c r="P9" s="46">
        <v>-67</v>
      </c>
      <c r="Q9" s="46">
        <v>-30</v>
      </c>
      <c r="R9" s="46">
        <v>0</v>
      </c>
      <c r="S9" s="74">
        <v>0</v>
      </c>
      <c r="U9" s="73">
        <v>-292</v>
      </c>
      <c r="V9" s="74">
        <v>0</v>
      </c>
      <c r="W9">
        <v>0</v>
      </c>
      <c r="X9">
        <v>-195</v>
      </c>
      <c r="Y9">
        <v>-30</v>
      </c>
      <c r="Z9">
        <v>0</v>
      </c>
      <c r="AA9">
        <v>-67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-214.99</v>
      </c>
      <c r="P10" s="46">
        <v>-93</v>
      </c>
      <c r="Q10" s="46">
        <v>-30</v>
      </c>
      <c r="R10" s="46">
        <v>0</v>
      </c>
      <c r="S10" s="74">
        <v>0</v>
      </c>
      <c r="U10" s="73">
        <v>-337.99</v>
      </c>
      <c r="V10" s="74">
        <v>0</v>
      </c>
      <c r="W10">
        <v>0</v>
      </c>
      <c r="X10">
        <v>-214.99</v>
      </c>
      <c r="Y10">
        <v>-30</v>
      </c>
      <c r="Z10">
        <v>0</v>
      </c>
      <c r="AA10">
        <v>-93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-180</v>
      </c>
      <c r="P11" s="46">
        <v>-116</v>
      </c>
      <c r="Q11" s="46">
        <v>-40</v>
      </c>
      <c r="R11" s="46">
        <v>0</v>
      </c>
      <c r="S11" s="74">
        <v>0</v>
      </c>
      <c r="U11" s="73">
        <v>-336</v>
      </c>
      <c r="V11" s="74">
        <v>0</v>
      </c>
      <c r="W11">
        <v>0</v>
      </c>
      <c r="X11">
        <v>-180</v>
      </c>
      <c r="Y11">
        <v>-40</v>
      </c>
      <c r="Z11">
        <v>0</v>
      </c>
      <c r="AA11">
        <v>-116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-190</v>
      </c>
      <c r="P12" s="46">
        <v>-132</v>
      </c>
      <c r="Q12" s="46">
        <v>-40</v>
      </c>
      <c r="R12" s="46">
        <v>0</v>
      </c>
      <c r="S12" s="74">
        <v>0</v>
      </c>
      <c r="U12" s="73">
        <v>-362</v>
      </c>
      <c r="V12" s="74">
        <v>0</v>
      </c>
      <c r="W12">
        <v>0</v>
      </c>
      <c r="X12">
        <v>-190</v>
      </c>
      <c r="Y12">
        <v>-40</v>
      </c>
      <c r="Z12">
        <v>0</v>
      </c>
      <c r="AA12">
        <v>-132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-240</v>
      </c>
      <c r="P13" s="46">
        <v>-154</v>
      </c>
      <c r="Q13" s="46">
        <v>-40</v>
      </c>
      <c r="R13" s="46">
        <v>0</v>
      </c>
      <c r="S13" s="74">
        <v>0</v>
      </c>
      <c r="U13" s="73">
        <v>-434</v>
      </c>
      <c r="V13" s="74">
        <v>0</v>
      </c>
      <c r="W13">
        <v>0</v>
      </c>
      <c r="X13">
        <v>-240</v>
      </c>
      <c r="Y13">
        <v>-40</v>
      </c>
      <c r="Z13">
        <v>0</v>
      </c>
      <c r="AA13">
        <v>-154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-255</v>
      </c>
      <c r="P14" s="46">
        <v>-177</v>
      </c>
      <c r="Q14" s="46">
        <v>-40</v>
      </c>
      <c r="R14" s="46">
        <v>0</v>
      </c>
      <c r="S14" s="74">
        <v>0</v>
      </c>
      <c r="U14" s="73">
        <v>-472</v>
      </c>
      <c r="V14" s="74">
        <v>0</v>
      </c>
      <c r="W14">
        <v>0</v>
      </c>
      <c r="X14">
        <v>-255</v>
      </c>
      <c r="Y14">
        <v>-40</v>
      </c>
      <c r="Z14">
        <v>0</v>
      </c>
      <c r="AA14">
        <v>-177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-210</v>
      </c>
      <c r="P15" s="46">
        <v>-187</v>
      </c>
      <c r="Q15" s="46">
        <v>-40</v>
      </c>
      <c r="R15" s="46">
        <v>0</v>
      </c>
      <c r="S15" s="74">
        <v>0</v>
      </c>
      <c r="U15" s="73">
        <v>-437</v>
      </c>
      <c r="V15" s="74">
        <v>0</v>
      </c>
      <c r="W15">
        <v>0</v>
      </c>
      <c r="X15">
        <v>-210</v>
      </c>
      <c r="Y15">
        <v>-40</v>
      </c>
      <c r="Z15">
        <v>0</v>
      </c>
      <c r="AA15">
        <v>-187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-225</v>
      </c>
      <c r="P16" s="46">
        <v>-210</v>
      </c>
      <c r="Q16" s="46">
        <v>-40</v>
      </c>
      <c r="R16" s="46">
        <v>0</v>
      </c>
      <c r="S16" s="74">
        <v>0</v>
      </c>
      <c r="U16" s="73">
        <v>-475</v>
      </c>
      <c r="V16" s="74">
        <v>0</v>
      </c>
      <c r="W16">
        <v>0</v>
      </c>
      <c r="X16">
        <v>-225</v>
      </c>
      <c r="Y16">
        <v>-40</v>
      </c>
      <c r="Z16">
        <v>0</v>
      </c>
      <c r="AA16">
        <v>-210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-235</v>
      </c>
      <c r="P17" s="46">
        <v>-228</v>
      </c>
      <c r="Q17" s="46">
        <v>-40</v>
      </c>
      <c r="R17" s="46">
        <v>0</v>
      </c>
      <c r="S17" s="74">
        <v>0</v>
      </c>
      <c r="U17" s="73">
        <v>-503</v>
      </c>
      <c r="V17" s="74">
        <v>0</v>
      </c>
      <c r="W17">
        <v>0</v>
      </c>
      <c r="X17">
        <v>-235</v>
      </c>
      <c r="Y17">
        <v>-40</v>
      </c>
      <c r="Z17">
        <v>0</v>
      </c>
      <c r="AA17">
        <v>-228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-265</v>
      </c>
      <c r="P18" s="46">
        <v>-246</v>
      </c>
      <c r="Q18" s="46">
        <v>-40</v>
      </c>
      <c r="R18" s="46">
        <v>0</v>
      </c>
      <c r="S18" s="74">
        <v>0</v>
      </c>
      <c r="U18" s="73">
        <v>-551</v>
      </c>
      <c r="V18" s="74">
        <v>0</v>
      </c>
      <c r="W18">
        <v>0</v>
      </c>
      <c r="X18">
        <v>-265</v>
      </c>
      <c r="Y18">
        <v>-40</v>
      </c>
      <c r="Z18">
        <v>0</v>
      </c>
      <c r="AA18">
        <v>-246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-235</v>
      </c>
      <c r="P19" s="46">
        <v>-262</v>
      </c>
      <c r="Q19" s="46">
        <v>-40</v>
      </c>
      <c r="R19" s="46">
        <v>0</v>
      </c>
      <c r="S19" s="74">
        <v>0</v>
      </c>
      <c r="U19" s="73">
        <v>-537</v>
      </c>
      <c r="V19" s="74">
        <v>0</v>
      </c>
      <c r="W19">
        <v>0</v>
      </c>
      <c r="X19">
        <v>-235</v>
      </c>
      <c r="Y19">
        <v>-40</v>
      </c>
      <c r="Z19">
        <v>0</v>
      </c>
      <c r="AA19">
        <v>-262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-260</v>
      </c>
      <c r="P20" s="46">
        <v>-283</v>
      </c>
      <c r="Q20" s="46">
        <v>-40</v>
      </c>
      <c r="R20" s="46">
        <v>0</v>
      </c>
      <c r="S20" s="74">
        <v>0</v>
      </c>
      <c r="U20" s="73">
        <v>-583</v>
      </c>
      <c r="V20" s="74">
        <v>0</v>
      </c>
      <c r="W20">
        <v>0</v>
      </c>
      <c r="X20">
        <v>-260</v>
      </c>
      <c r="Y20">
        <v>-40</v>
      </c>
      <c r="Z20">
        <v>0</v>
      </c>
      <c r="AA20">
        <v>-283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-270</v>
      </c>
      <c r="P21" s="46">
        <v>-302</v>
      </c>
      <c r="Q21" s="46">
        <v>-40</v>
      </c>
      <c r="R21" s="46">
        <v>0</v>
      </c>
      <c r="S21" s="74">
        <v>0</v>
      </c>
      <c r="U21" s="73">
        <v>-612</v>
      </c>
      <c r="V21" s="74">
        <v>0</v>
      </c>
      <c r="W21">
        <v>0</v>
      </c>
      <c r="X21">
        <v>-270</v>
      </c>
      <c r="Y21">
        <v>-40</v>
      </c>
      <c r="Z21">
        <v>0</v>
      </c>
      <c r="AA21">
        <v>-302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-280</v>
      </c>
      <c r="P22" s="46">
        <v>-313</v>
      </c>
      <c r="Q22" s="46">
        <v>-40</v>
      </c>
      <c r="R22" s="46">
        <v>0</v>
      </c>
      <c r="S22" s="74">
        <v>0</v>
      </c>
      <c r="U22" s="73">
        <v>-633</v>
      </c>
      <c r="V22" s="74">
        <v>0</v>
      </c>
      <c r="W22">
        <v>0</v>
      </c>
      <c r="X22">
        <v>-280</v>
      </c>
      <c r="Y22">
        <v>-40</v>
      </c>
      <c r="Z22">
        <v>0</v>
      </c>
      <c r="AA22">
        <v>-313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-215</v>
      </c>
      <c r="P23" s="46">
        <v>-327</v>
      </c>
      <c r="Q23" s="46">
        <v>-40</v>
      </c>
      <c r="R23" s="46">
        <v>0</v>
      </c>
      <c r="S23" s="74">
        <v>0</v>
      </c>
      <c r="U23" s="73">
        <v>-582</v>
      </c>
      <c r="V23" s="74">
        <v>0</v>
      </c>
      <c r="W23">
        <v>0</v>
      </c>
      <c r="X23">
        <v>-215</v>
      </c>
      <c r="Y23">
        <v>-40</v>
      </c>
      <c r="Z23">
        <v>0</v>
      </c>
      <c r="AA23">
        <v>-327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0.77</v>
      </c>
      <c r="N24" s="73">
        <v>0</v>
      </c>
      <c r="O24" s="46">
        <v>-230</v>
      </c>
      <c r="P24" s="46">
        <v>-341</v>
      </c>
      <c r="Q24" s="46">
        <v>-40</v>
      </c>
      <c r="R24" s="46">
        <v>0</v>
      </c>
      <c r="S24" s="74">
        <v>0</v>
      </c>
      <c r="U24" s="73">
        <v>-611</v>
      </c>
      <c r="V24" s="74">
        <v>0.77</v>
      </c>
      <c r="W24">
        <v>0</v>
      </c>
      <c r="X24">
        <v>-230</v>
      </c>
      <c r="Y24">
        <v>-40</v>
      </c>
      <c r="Z24">
        <v>0.77</v>
      </c>
      <c r="AA24">
        <v>-341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0.87</v>
      </c>
      <c r="N25" s="73">
        <v>0</v>
      </c>
      <c r="O25" s="46">
        <v>-240</v>
      </c>
      <c r="P25" s="46">
        <v>-362</v>
      </c>
      <c r="Q25" s="46">
        <v>-40</v>
      </c>
      <c r="R25" s="46">
        <v>0</v>
      </c>
      <c r="S25" s="74">
        <v>0</v>
      </c>
      <c r="U25" s="73">
        <v>-642</v>
      </c>
      <c r="V25" s="74">
        <v>0.87</v>
      </c>
      <c r="W25">
        <v>0</v>
      </c>
      <c r="X25">
        <v>-240</v>
      </c>
      <c r="Y25">
        <v>-40</v>
      </c>
      <c r="Z25">
        <v>0.87</v>
      </c>
      <c r="AA25">
        <v>-362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0.45</v>
      </c>
      <c r="N26" s="73">
        <v>0</v>
      </c>
      <c r="O26" s="46">
        <v>-250</v>
      </c>
      <c r="P26" s="46">
        <v>-377</v>
      </c>
      <c r="Q26" s="46">
        <v>-40</v>
      </c>
      <c r="R26" s="46">
        <v>0</v>
      </c>
      <c r="S26" s="74">
        <v>0</v>
      </c>
      <c r="U26" s="73">
        <v>-667</v>
      </c>
      <c r="V26" s="74">
        <v>0.45</v>
      </c>
      <c r="W26">
        <v>0</v>
      </c>
      <c r="X26">
        <v>-250</v>
      </c>
      <c r="Y26">
        <v>-40</v>
      </c>
      <c r="Z26">
        <v>0.45</v>
      </c>
      <c r="AA26">
        <v>-377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0.02</v>
      </c>
      <c r="N27" s="73">
        <v>-13</v>
      </c>
      <c r="O27" s="46">
        <v>-240</v>
      </c>
      <c r="P27" s="46">
        <v>-394</v>
      </c>
      <c r="Q27" s="46">
        <v>-40</v>
      </c>
      <c r="R27" s="46">
        <v>0</v>
      </c>
      <c r="S27" s="74">
        <v>0</v>
      </c>
      <c r="U27" s="73">
        <v>-687</v>
      </c>
      <c r="V27" s="74">
        <v>0.02</v>
      </c>
      <c r="W27">
        <v>-13</v>
      </c>
      <c r="X27">
        <v>-240</v>
      </c>
      <c r="Y27">
        <v>-40</v>
      </c>
      <c r="Z27">
        <v>0.02</v>
      </c>
      <c r="AA27">
        <v>-394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0.36</v>
      </c>
      <c r="N28" s="73">
        <v>-35</v>
      </c>
      <c r="O28" s="46">
        <v>-235</v>
      </c>
      <c r="P28" s="46">
        <v>-410</v>
      </c>
      <c r="Q28" s="46">
        <v>-40</v>
      </c>
      <c r="R28" s="46">
        <v>0</v>
      </c>
      <c r="S28" s="74">
        <v>0</v>
      </c>
      <c r="U28" s="73">
        <v>-720</v>
      </c>
      <c r="V28" s="74">
        <v>0.36</v>
      </c>
      <c r="W28">
        <v>-35</v>
      </c>
      <c r="X28">
        <v>-235</v>
      </c>
      <c r="Y28">
        <v>-40</v>
      </c>
      <c r="Z28">
        <v>0.36</v>
      </c>
      <c r="AA28">
        <v>-410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0.46</v>
      </c>
      <c r="N29" s="73">
        <v>-58</v>
      </c>
      <c r="O29" s="46">
        <v>-240</v>
      </c>
      <c r="P29" s="46">
        <v>-435</v>
      </c>
      <c r="Q29" s="46">
        <v>-40</v>
      </c>
      <c r="R29" s="46">
        <v>0</v>
      </c>
      <c r="S29" s="74">
        <v>0</v>
      </c>
      <c r="U29" s="73">
        <v>-773</v>
      </c>
      <c r="V29" s="74">
        <v>0.46</v>
      </c>
      <c r="W29">
        <v>-58</v>
      </c>
      <c r="X29">
        <v>-240</v>
      </c>
      <c r="Y29">
        <v>-40</v>
      </c>
      <c r="Z29">
        <v>0.46</v>
      </c>
      <c r="AA29">
        <v>-435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0.44</v>
      </c>
      <c r="N30" s="73">
        <v>-71</v>
      </c>
      <c r="O30" s="46">
        <v>-255</v>
      </c>
      <c r="P30" s="46">
        <v>-465</v>
      </c>
      <c r="Q30" s="46">
        <v>-40</v>
      </c>
      <c r="R30" s="46">
        <v>0</v>
      </c>
      <c r="S30" s="74">
        <v>0</v>
      </c>
      <c r="U30" s="73">
        <v>-831</v>
      </c>
      <c r="V30" s="74">
        <v>0.44</v>
      </c>
      <c r="W30">
        <v>-71</v>
      </c>
      <c r="X30">
        <v>-255</v>
      </c>
      <c r="Y30">
        <v>-40</v>
      </c>
      <c r="Z30">
        <v>0.44</v>
      </c>
      <c r="AA30">
        <v>-465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1.53</v>
      </c>
      <c r="N31" s="73">
        <v>-83</v>
      </c>
      <c r="O31" s="46">
        <v>-270</v>
      </c>
      <c r="P31" s="46">
        <v>-489</v>
      </c>
      <c r="Q31" s="46">
        <v>0</v>
      </c>
      <c r="R31" s="46">
        <v>0</v>
      </c>
      <c r="S31" s="74">
        <v>0</v>
      </c>
      <c r="U31" s="73">
        <v>-842</v>
      </c>
      <c r="V31" s="74">
        <v>1.53</v>
      </c>
      <c r="W31">
        <v>-83</v>
      </c>
      <c r="X31">
        <v>-270</v>
      </c>
      <c r="Y31">
        <v>0</v>
      </c>
      <c r="Z31">
        <v>1.53</v>
      </c>
      <c r="AA31">
        <v>-489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1.74</v>
      </c>
      <c r="N32" s="73">
        <v>-96</v>
      </c>
      <c r="O32" s="46">
        <v>-290</v>
      </c>
      <c r="P32" s="46">
        <v>-509</v>
      </c>
      <c r="Q32" s="46">
        <v>0</v>
      </c>
      <c r="R32" s="46">
        <v>0</v>
      </c>
      <c r="S32" s="74">
        <v>0</v>
      </c>
      <c r="U32" s="73">
        <v>-895</v>
      </c>
      <c r="V32" s="74">
        <v>1.74</v>
      </c>
      <c r="W32">
        <v>-96</v>
      </c>
      <c r="X32">
        <v>-290</v>
      </c>
      <c r="Y32">
        <v>0</v>
      </c>
      <c r="Z32">
        <v>1.74</v>
      </c>
      <c r="AA32">
        <v>-509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0.85</v>
      </c>
      <c r="N33" s="73">
        <v>-107</v>
      </c>
      <c r="O33" s="46">
        <v>-330</v>
      </c>
      <c r="P33" s="46">
        <v>-545</v>
      </c>
      <c r="Q33" s="46">
        <v>0</v>
      </c>
      <c r="R33" s="46">
        <v>0</v>
      </c>
      <c r="S33" s="74">
        <v>0</v>
      </c>
      <c r="U33" s="73">
        <v>-982</v>
      </c>
      <c r="V33" s="74">
        <v>0.85</v>
      </c>
      <c r="W33">
        <v>-107</v>
      </c>
      <c r="X33">
        <v>-330</v>
      </c>
      <c r="Y33">
        <v>0</v>
      </c>
      <c r="Z33">
        <v>0.85</v>
      </c>
      <c r="AA33">
        <v>-545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0.82</v>
      </c>
      <c r="N34" s="73">
        <v>-154</v>
      </c>
      <c r="O34" s="46">
        <v>-355</v>
      </c>
      <c r="P34" s="46">
        <v>-576</v>
      </c>
      <c r="Q34" s="46">
        <v>0</v>
      </c>
      <c r="R34" s="46">
        <v>0</v>
      </c>
      <c r="S34" s="74">
        <v>0</v>
      </c>
      <c r="U34" s="73">
        <v>-1085</v>
      </c>
      <c r="V34" s="74">
        <v>0.82</v>
      </c>
      <c r="W34">
        <v>-154</v>
      </c>
      <c r="X34">
        <v>-355</v>
      </c>
      <c r="Y34">
        <v>0</v>
      </c>
      <c r="Z34">
        <v>0.82</v>
      </c>
      <c r="AA34">
        <v>-576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-154</v>
      </c>
      <c r="O35" s="46">
        <v>-325</v>
      </c>
      <c r="P35" s="46">
        <v>-594</v>
      </c>
      <c r="Q35" s="46">
        <v>0</v>
      </c>
      <c r="R35" s="46">
        <v>0</v>
      </c>
      <c r="S35" s="74">
        <v>0</v>
      </c>
      <c r="U35" s="73">
        <v>-1073</v>
      </c>
      <c r="V35" s="74">
        <v>0</v>
      </c>
      <c r="W35">
        <v>-154</v>
      </c>
      <c r="X35">
        <v>-325</v>
      </c>
      <c r="Y35">
        <v>0</v>
      </c>
      <c r="Z35">
        <v>0</v>
      </c>
      <c r="AA35">
        <v>-594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-164</v>
      </c>
      <c r="O36" s="46">
        <v>-370</v>
      </c>
      <c r="P36" s="46">
        <v>-616</v>
      </c>
      <c r="Q36" s="46">
        <v>0</v>
      </c>
      <c r="R36" s="46">
        <v>0</v>
      </c>
      <c r="S36" s="74">
        <v>0</v>
      </c>
      <c r="U36" s="73">
        <v>-1150</v>
      </c>
      <c r="V36" s="74">
        <v>0</v>
      </c>
      <c r="W36">
        <v>-164</v>
      </c>
      <c r="X36">
        <v>-370</v>
      </c>
      <c r="Y36">
        <v>0</v>
      </c>
      <c r="Z36">
        <v>0</v>
      </c>
      <c r="AA36">
        <v>-616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-182</v>
      </c>
      <c r="O37" s="46">
        <v>-445</v>
      </c>
      <c r="P37" s="46">
        <v>-641</v>
      </c>
      <c r="Q37" s="46">
        <v>0</v>
      </c>
      <c r="R37" s="46">
        <v>0</v>
      </c>
      <c r="S37" s="74">
        <v>0</v>
      </c>
      <c r="U37" s="73">
        <v>-1268</v>
      </c>
      <c r="V37" s="74">
        <v>0</v>
      </c>
      <c r="W37">
        <v>-182</v>
      </c>
      <c r="X37">
        <v>-445</v>
      </c>
      <c r="Y37">
        <v>0</v>
      </c>
      <c r="Z37">
        <v>0</v>
      </c>
      <c r="AA37">
        <v>-641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-206</v>
      </c>
      <c r="O38" s="46">
        <v>-450</v>
      </c>
      <c r="P38" s="46">
        <v>-662</v>
      </c>
      <c r="Q38" s="46">
        <v>0</v>
      </c>
      <c r="R38" s="46">
        <v>0</v>
      </c>
      <c r="S38" s="74">
        <v>0</v>
      </c>
      <c r="U38" s="73">
        <v>-1318</v>
      </c>
      <c r="V38" s="74">
        <v>0</v>
      </c>
      <c r="W38">
        <v>-206</v>
      </c>
      <c r="X38">
        <v>-450</v>
      </c>
      <c r="Y38">
        <v>0</v>
      </c>
      <c r="Z38">
        <v>0</v>
      </c>
      <c r="AA38">
        <v>-662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-201</v>
      </c>
      <c r="O39" s="46">
        <v>-455</v>
      </c>
      <c r="P39" s="46">
        <v>-682</v>
      </c>
      <c r="Q39" s="46">
        <v>0</v>
      </c>
      <c r="R39" s="46">
        <v>0</v>
      </c>
      <c r="S39" s="74">
        <v>0</v>
      </c>
      <c r="U39" s="73">
        <v>-1338</v>
      </c>
      <c r="V39" s="74">
        <v>0</v>
      </c>
      <c r="W39">
        <v>-201</v>
      </c>
      <c r="X39">
        <v>-455</v>
      </c>
      <c r="Y39">
        <v>0</v>
      </c>
      <c r="Z39">
        <v>0</v>
      </c>
      <c r="AA39">
        <v>-682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-171</v>
      </c>
      <c r="O40" s="46">
        <v>-455</v>
      </c>
      <c r="P40" s="46">
        <v>-695</v>
      </c>
      <c r="Q40" s="46">
        <v>0</v>
      </c>
      <c r="R40" s="46">
        <v>0</v>
      </c>
      <c r="S40" s="74">
        <v>0</v>
      </c>
      <c r="U40" s="73">
        <v>-1321</v>
      </c>
      <c r="V40" s="74">
        <v>0</v>
      </c>
      <c r="W40">
        <v>-171</v>
      </c>
      <c r="X40">
        <v>-455</v>
      </c>
      <c r="Y40">
        <v>0</v>
      </c>
      <c r="Z40">
        <v>0</v>
      </c>
      <c r="AA40">
        <v>-695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-176</v>
      </c>
      <c r="O41" s="46">
        <v>-445</v>
      </c>
      <c r="P41" s="46">
        <v>-684</v>
      </c>
      <c r="Q41" s="46">
        <v>0</v>
      </c>
      <c r="R41" s="46">
        <v>0</v>
      </c>
      <c r="S41" s="74">
        <v>0</v>
      </c>
      <c r="U41" s="73">
        <v>-1305</v>
      </c>
      <c r="V41" s="74">
        <v>0</v>
      </c>
      <c r="W41">
        <v>-176</v>
      </c>
      <c r="X41">
        <v>-445</v>
      </c>
      <c r="Y41">
        <v>0</v>
      </c>
      <c r="Z41">
        <v>0</v>
      </c>
      <c r="AA41">
        <v>-684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-173</v>
      </c>
      <c r="O42" s="46">
        <v>-440</v>
      </c>
      <c r="P42" s="46">
        <v>-677</v>
      </c>
      <c r="Q42" s="46">
        <v>0</v>
      </c>
      <c r="R42" s="46">
        <v>0</v>
      </c>
      <c r="S42" s="74">
        <v>0</v>
      </c>
      <c r="U42" s="73">
        <v>-1290</v>
      </c>
      <c r="V42" s="74">
        <v>0</v>
      </c>
      <c r="W42">
        <v>-173</v>
      </c>
      <c r="X42">
        <v>-440</v>
      </c>
      <c r="Y42">
        <v>0</v>
      </c>
      <c r="Z42">
        <v>0</v>
      </c>
      <c r="AA42">
        <v>-677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-179</v>
      </c>
      <c r="O43" s="46">
        <v>-525</v>
      </c>
      <c r="P43" s="46">
        <v>-679</v>
      </c>
      <c r="Q43" s="46">
        <v>0</v>
      </c>
      <c r="R43" s="46">
        <v>0</v>
      </c>
      <c r="S43" s="74">
        <v>0</v>
      </c>
      <c r="U43" s="73">
        <v>-1383</v>
      </c>
      <c r="V43" s="74">
        <v>0</v>
      </c>
      <c r="W43">
        <v>-179</v>
      </c>
      <c r="X43">
        <v>-525</v>
      </c>
      <c r="Y43">
        <v>0</v>
      </c>
      <c r="Z43">
        <v>0</v>
      </c>
      <c r="AA43">
        <v>-679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-185</v>
      </c>
      <c r="O44" s="46">
        <v>-515</v>
      </c>
      <c r="P44" s="46">
        <v>-674</v>
      </c>
      <c r="Q44" s="46">
        <v>0</v>
      </c>
      <c r="R44" s="46">
        <v>0</v>
      </c>
      <c r="S44" s="74">
        <v>0</v>
      </c>
      <c r="U44" s="73">
        <v>-1374</v>
      </c>
      <c r="V44" s="74">
        <v>0</v>
      </c>
      <c r="W44">
        <v>-185</v>
      </c>
      <c r="X44">
        <v>-515</v>
      </c>
      <c r="Y44">
        <v>0</v>
      </c>
      <c r="Z44">
        <v>0</v>
      </c>
      <c r="AA44">
        <v>-674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-186</v>
      </c>
      <c r="O45" s="46">
        <v>-505</v>
      </c>
      <c r="P45" s="46">
        <v>-654</v>
      </c>
      <c r="Q45" s="46">
        <v>0</v>
      </c>
      <c r="R45" s="46">
        <v>0</v>
      </c>
      <c r="S45" s="74">
        <v>0</v>
      </c>
      <c r="U45" s="73">
        <v>-1345</v>
      </c>
      <c r="V45" s="74">
        <v>0</v>
      </c>
      <c r="W45">
        <v>-186</v>
      </c>
      <c r="X45">
        <v>-505</v>
      </c>
      <c r="Y45">
        <v>0</v>
      </c>
      <c r="Z45">
        <v>0</v>
      </c>
      <c r="AA45">
        <v>-654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-189</v>
      </c>
      <c r="O46" s="46">
        <v>-490</v>
      </c>
      <c r="P46" s="46">
        <v>-646</v>
      </c>
      <c r="Q46" s="46">
        <v>0</v>
      </c>
      <c r="R46" s="46">
        <v>0</v>
      </c>
      <c r="S46" s="74">
        <v>0</v>
      </c>
      <c r="U46" s="73">
        <v>-1325</v>
      </c>
      <c r="V46" s="74">
        <v>0</v>
      </c>
      <c r="W46">
        <v>-189</v>
      </c>
      <c r="X46">
        <v>-490</v>
      </c>
      <c r="Y46">
        <v>0</v>
      </c>
      <c r="Z46">
        <v>0</v>
      </c>
      <c r="AA46">
        <v>-646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-187</v>
      </c>
      <c r="O47" s="46">
        <v>-475</v>
      </c>
      <c r="P47" s="46">
        <v>-471.7</v>
      </c>
      <c r="Q47" s="46">
        <v>0</v>
      </c>
      <c r="R47" s="46">
        <v>0</v>
      </c>
      <c r="S47" s="74">
        <v>0</v>
      </c>
      <c r="U47" s="73">
        <v>-1133.7</v>
      </c>
      <c r="V47" s="74">
        <v>0</v>
      </c>
      <c r="W47">
        <v>-187</v>
      </c>
      <c r="X47">
        <v>-475</v>
      </c>
      <c r="Y47">
        <v>0</v>
      </c>
      <c r="Z47">
        <v>0</v>
      </c>
      <c r="AA47">
        <v>-471.7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-174</v>
      </c>
      <c r="O48" s="46">
        <v>-475</v>
      </c>
      <c r="P48" s="46">
        <v>-398</v>
      </c>
      <c r="Q48" s="46">
        <v>0</v>
      </c>
      <c r="R48" s="46">
        <v>0</v>
      </c>
      <c r="S48" s="74">
        <v>0</v>
      </c>
      <c r="U48" s="73">
        <v>-1047</v>
      </c>
      <c r="V48" s="74">
        <v>0</v>
      </c>
      <c r="W48">
        <v>-174</v>
      </c>
      <c r="X48">
        <v>-475</v>
      </c>
      <c r="Y48">
        <v>0</v>
      </c>
      <c r="Z48">
        <v>0</v>
      </c>
      <c r="AA48">
        <v>-398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-164</v>
      </c>
      <c r="O49" s="46">
        <v>-465</v>
      </c>
      <c r="P49" s="46">
        <v>-350.3</v>
      </c>
      <c r="Q49" s="46">
        <v>0</v>
      </c>
      <c r="R49" s="46">
        <v>0</v>
      </c>
      <c r="S49" s="74">
        <v>0</v>
      </c>
      <c r="U49" s="73">
        <v>-979.3</v>
      </c>
      <c r="V49" s="74">
        <v>0</v>
      </c>
      <c r="W49">
        <v>-164</v>
      </c>
      <c r="X49">
        <v>-465</v>
      </c>
      <c r="Y49">
        <v>0</v>
      </c>
      <c r="Z49">
        <v>0</v>
      </c>
      <c r="AA49">
        <v>-350.3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0.68</v>
      </c>
      <c r="N50" s="73">
        <v>-164</v>
      </c>
      <c r="O50" s="46">
        <v>-455</v>
      </c>
      <c r="P50" s="46">
        <v>-592</v>
      </c>
      <c r="Q50" s="46">
        <v>0</v>
      </c>
      <c r="R50" s="46">
        <v>0</v>
      </c>
      <c r="S50" s="74">
        <v>0</v>
      </c>
      <c r="U50" s="73">
        <v>-1211</v>
      </c>
      <c r="V50" s="74">
        <v>0.68</v>
      </c>
      <c r="W50">
        <v>-164</v>
      </c>
      <c r="X50">
        <v>-455</v>
      </c>
      <c r="Y50">
        <v>0</v>
      </c>
      <c r="Z50">
        <v>0.68</v>
      </c>
      <c r="AA50">
        <v>-592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-153</v>
      </c>
      <c r="O51" s="46">
        <v>-450</v>
      </c>
      <c r="P51" s="46">
        <v>-403.9</v>
      </c>
      <c r="Q51" s="46">
        <v>0</v>
      </c>
      <c r="R51" s="46">
        <v>0</v>
      </c>
      <c r="S51" s="74">
        <v>0</v>
      </c>
      <c r="U51" s="73">
        <v>-1006.9</v>
      </c>
      <c r="V51" s="74">
        <v>0</v>
      </c>
      <c r="W51">
        <v>-153</v>
      </c>
      <c r="X51">
        <v>-450</v>
      </c>
      <c r="Y51">
        <v>0</v>
      </c>
      <c r="Z51">
        <v>0</v>
      </c>
      <c r="AA51">
        <v>-403.9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-139</v>
      </c>
      <c r="O52" s="46">
        <v>-445</v>
      </c>
      <c r="P52" s="46">
        <v>-565</v>
      </c>
      <c r="Q52" s="46">
        <v>0</v>
      </c>
      <c r="R52" s="46">
        <v>0</v>
      </c>
      <c r="S52" s="74">
        <v>0</v>
      </c>
      <c r="U52" s="73">
        <v>-1149</v>
      </c>
      <c r="V52" s="74">
        <v>0</v>
      </c>
      <c r="W52">
        <v>-139</v>
      </c>
      <c r="X52">
        <v>-445</v>
      </c>
      <c r="Y52">
        <v>0</v>
      </c>
      <c r="Z52">
        <v>0</v>
      </c>
      <c r="AA52">
        <v>-565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-134</v>
      </c>
      <c r="O53" s="46">
        <v>-445</v>
      </c>
      <c r="P53" s="46">
        <v>-372.25</v>
      </c>
      <c r="Q53" s="46">
        <v>0</v>
      </c>
      <c r="R53" s="46">
        <v>0</v>
      </c>
      <c r="S53" s="74">
        <v>0</v>
      </c>
      <c r="U53" s="73">
        <v>-951.25</v>
      </c>
      <c r="V53" s="74">
        <v>0</v>
      </c>
      <c r="W53">
        <v>-134</v>
      </c>
      <c r="X53">
        <v>-445</v>
      </c>
      <c r="Y53">
        <v>0</v>
      </c>
      <c r="Z53">
        <v>0</v>
      </c>
      <c r="AA53">
        <v>-372.25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-119</v>
      </c>
      <c r="O54" s="46">
        <v>-440</v>
      </c>
      <c r="P54" s="46">
        <v>-241</v>
      </c>
      <c r="Q54" s="46">
        <v>0</v>
      </c>
      <c r="R54" s="46">
        <v>0</v>
      </c>
      <c r="S54" s="74">
        <v>0</v>
      </c>
      <c r="U54" s="73">
        <v>-800</v>
      </c>
      <c r="V54" s="74">
        <v>0</v>
      </c>
      <c r="W54">
        <v>-119</v>
      </c>
      <c r="X54">
        <v>-440</v>
      </c>
      <c r="Y54">
        <v>0</v>
      </c>
      <c r="Z54">
        <v>0</v>
      </c>
      <c r="AA54">
        <v>-241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1.1599999999999999</v>
      </c>
      <c r="N55" s="73">
        <v>-134</v>
      </c>
      <c r="O55" s="46">
        <v>-440</v>
      </c>
      <c r="P55" s="46">
        <v>-260.05</v>
      </c>
      <c r="Q55" s="46">
        <v>0</v>
      </c>
      <c r="R55" s="46">
        <v>0</v>
      </c>
      <c r="S55" s="74">
        <v>0</v>
      </c>
      <c r="U55" s="73">
        <v>-834.05</v>
      </c>
      <c r="V55" s="74">
        <v>1.1599999999999999</v>
      </c>
      <c r="W55">
        <v>-134</v>
      </c>
      <c r="X55">
        <v>-440</v>
      </c>
      <c r="Y55">
        <v>0</v>
      </c>
      <c r="Z55">
        <v>1.1599999999999999</v>
      </c>
      <c r="AA55">
        <v>-260.05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1.84</v>
      </c>
      <c r="N56" s="73">
        <v>-107</v>
      </c>
      <c r="O56" s="46">
        <v>-435</v>
      </c>
      <c r="P56" s="46">
        <v>-244</v>
      </c>
      <c r="Q56" s="46">
        <v>0</v>
      </c>
      <c r="R56" s="46">
        <v>0</v>
      </c>
      <c r="S56" s="74">
        <v>0</v>
      </c>
      <c r="U56" s="73">
        <v>-786</v>
      </c>
      <c r="V56" s="74">
        <v>1.84</v>
      </c>
      <c r="W56">
        <v>-107</v>
      </c>
      <c r="X56">
        <v>-435</v>
      </c>
      <c r="Y56">
        <v>0</v>
      </c>
      <c r="Z56">
        <v>1.84</v>
      </c>
      <c r="AA56">
        <v>-244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3.48</v>
      </c>
      <c r="N57" s="73">
        <v>-67</v>
      </c>
      <c r="O57" s="46">
        <v>-425</v>
      </c>
      <c r="P57" s="46">
        <v>-232</v>
      </c>
      <c r="Q57" s="46">
        <v>0</v>
      </c>
      <c r="R57" s="46">
        <v>0</v>
      </c>
      <c r="S57" s="74">
        <v>0</v>
      </c>
      <c r="U57" s="73">
        <v>-724</v>
      </c>
      <c r="V57" s="74">
        <v>3.48</v>
      </c>
      <c r="W57">
        <v>-67</v>
      </c>
      <c r="X57">
        <v>-425</v>
      </c>
      <c r="Y57">
        <v>0</v>
      </c>
      <c r="Z57">
        <v>3.48</v>
      </c>
      <c r="AA57">
        <v>-232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2.61</v>
      </c>
      <c r="N58" s="73">
        <v>-38</v>
      </c>
      <c r="O58" s="46">
        <v>-410</v>
      </c>
      <c r="P58" s="46">
        <v>-225.25</v>
      </c>
      <c r="Q58" s="46">
        <v>0</v>
      </c>
      <c r="R58" s="46">
        <v>0</v>
      </c>
      <c r="S58" s="74">
        <v>0</v>
      </c>
      <c r="U58" s="73">
        <v>-673.25</v>
      </c>
      <c r="V58" s="74">
        <v>2.61</v>
      </c>
      <c r="W58">
        <v>-38</v>
      </c>
      <c r="X58">
        <v>-410</v>
      </c>
      <c r="Y58">
        <v>0</v>
      </c>
      <c r="Z58">
        <v>2.61</v>
      </c>
      <c r="AA58">
        <v>-225.25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0.39</v>
      </c>
      <c r="N59" s="73">
        <v>0</v>
      </c>
      <c r="O59" s="46">
        <v>-490</v>
      </c>
      <c r="P59" s="46">
        <v>-500</v>
      </c>
      <c r="Q59" s="46">
        <v>0</v>
      </c>
      <c r="R59" s="46">
        <v>0</v>
      </c>
      <c r="S59" s="74">
        <v>0</v>
      </c>
      <c r="U59" s="73">
        <v>-990</v>
      </c>
      <c r="V59" s="74">
        <v>0.39</v>
      </c>
      <c r="W59">
        <v>0</v>
      </c>
      <c r="X59">
        <v>-490</v>
      </c>
      <c r="Y59">
        <v>0</v>
      </c>
      <c r="Z59">
        <v>0.39</v>
      </c>
      <c r="AA59">
        <v>-500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1.64</v>
      </c>
      <c r="N60" s="73">
        <v>0</v>
      </c>
      <c r="O60" s="46">
        <v>-475</v>
      </c>
      <c r="P60" s="46">
        <v>-489.99</v>
      </c>
      <c r="Q60" s="46">
        <v>0</v>
      </c>
      <c r="R60" s="46">
        <v>0</v>
      </c>
      <c r="S60" s="74">
        <v>0</v>
      </c>
      <c r="U60" s="73">
        <v>-964.99</v>
      </c>
      <c r="V60" s="74">
        <v>1.64</v>
      </c>
      <c r="W60">
        <v>0</v>
      </c>
      <c r="X60">
        <v>-475</v>
      </c>
      <c r="Y60">
        <v>0</v>
      </c>
      <c r="Z60">
        <v>1.64</v>
      </c>
      <c r="AA60">
        <v>-489.99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4.74</v>
      </c>
      <c r="N61" s="73">
        <v>0</v>
      </c>
      <c r="O61" s="46">
        <v>-460</v>
      </c>
      <c r="P61" s="46">
        <v>-477</v>
      </c>
      <c r="Q61" s="46">
        <v>0</v>
      </c>
      <c r="R61" s="46">
        <v>0</v>
      </c>
      <c r="S61" s="74">
        <v>0</v>
      </c>
      <c r="U61" s="73">
        <v>-937</v>
      </c>
      <c r="V61" s="74">
        <v>4.74</v>
      </c>
      <c r="W61">
        <v>0</v>
      </c>
      <c r="X61">
        <v>-460</v>
      </c>
      <c r="Y61">
        <v>0</v>
      </c>
      <c r="Z61">
        <v>4.74</v>
      </c>
      <c r="AA61">
        <v>-477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3.58</v>
      </c>
      <c r="N62" s="73">
        <v>0</v>
      </c>
      <c r="O62" s="46">
        <v>-435</v>
      </c>
      <c r="P62" s="46">
        <v>-465</v>
      </c>
      <c r="Q62" s="46">
        <v>0</v>
      </c>
      <c r="R62" s="46">
        <v>0</v>
      </c>
      <c r="S62" s="74">
        <v>0</v>
      </c>
      <c r="U62" s="73">
        <v>-900</v>
      </c>
      <c r="V62" s="74">
        <v>3.58</v>
      </c>
      <c r="W62">
        <v>0</v>
      </c>
      <c r="X62">
        <v>-435</v>
      </c>
      <c r="Y62">
        <v>0</v>
      </c>
      <c r="Z62">
        <v>3.58</v>
      </c>
      <c r="AA62">
        <v>-465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-390</v>
      </c>
      <c r="P63" s="46">
        <v>-454</v>
      </c>
      <c r="Q63" s="46">
        <v>0</v>
      </c>
      <c r="R63" s="46">
        <v>0</v>
      </c>
      <c r="S63" s="74">
        <v>0</v>
      </c>
      <c r="U63" s="73">
        <v>-844</v>
      </c>
      <c r="V63" s="74">
        <v>0</v>
      </c>
      <c r="W63">
        <v>0</v>
      </c>
      <c r="X63">
        <v>-390</v>
      </c>
      <c r="Y63">
        <v>0</v>
      </c>
      <c r="Z63">
        <v>0</v>
      </c>
      <c r="AA63">
        <v>-454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-385</v>
      </c>
      <c r="P64" s="46">
        <v>-442</v>
      </c>
      <c r="Q64" s="46">
        <v>0</v>
      </c>
      <c r="R64" s="46">
        <v>0</v>
      </c>
      <c r="S64" s="74">
        <v>0</v>
      </c>
      <c r="U64" s="73">
        <v>-827</v>
      </c>
      <c r="V64" s="74">
        <v>0</v>
      </c>
      <c r="W64">
        <v>0</v>
      </c>
      <c r="X64">
        <v>-385</v>
      </c>
      <c r="Y64">
        <v>0</v>
      </c>
      <c r="Z64">
        <v>0</v>
      </c>
      <c r="AA64">
        <v>-442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-375</v>
      </c>
      <c r="P65" s="46">
        <v>-432</v>
      </c>
      <c r="Q65" s="46">
        <v>0</v>
      </c>
      <c r="R65" s="46">
        <v>0</v>
      </c>
      <c r="S65" s="74">
        <v>0</v>
      </c>
      <c r="U65" s="73">
        <v>-807</v>
      </c>
      <c r="V65" s="74">
        <v>0</v>
      </c>
      <c r="W65">
        <v>0</v>
      </c>
      <c r="X65">
        <v>-375</v>
      </c>
      <c r="Y65">
        <v>0</v>
      </c>
      <c r="Z65">
        <v>0</v>
      </c>
      <c r="AA65">
        <v>-432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-360</v>
      </c>
      <c r="P66" s="46">
        <v>-425</v>
      </c>
      <c r="Q66" s="46">
        <v>0</v>
      </c>
      <c r="R66" s="46">
        <v>0</v>
      </c>
      <c r="S66" s="74">
        <v>0</v>
      </c>
      <c r="U66" s="73">
        <v>-785</v>
      </c>
      <c r="V66" s="74">
        <v>0</v>
      </c>
      <c r="W66">
        <v>0</v>
      </c>
      <c r="X66">
        <v>-360</v>
      </c>
      <c r="Y66">
        <v>0</v>
      </c>
      <c r="Z66">
        <v>0</v>
      </c>
      <c r="AA66">
        <v>-425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-350</v>
      </c>
      <c r="P67" s="46">
        <v>-416</v>
      </c>
      <c r="Q67" s="46">
        <v>0</v>
      </c>
      <c r="R67" s="46">
        <v>0</v>
      </c>
      <c r="S67" s="74">
        <v>0</v>
      </c>
      <c r="U67" s="73">
        <v>-766</v>
      </c>
      <c r="V67" s="74">
        <v>0</v>
      </c>
      <c r="W67">
        <v>0</v>
      </c>
      <c r="X67">
        <v>-350</v>
      </c>
      <c r="Y67">
        <v>0</v>
      </c>
      <c r="Z67">
        <v>0</v>
      </c>
      <c r="AA67">
        <v>-416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-340</v>
      </c>
      <c r="P68" s="46">
        <v>-416</v>
      </c>
      <c r="Q68" s="46">
        <v>0</v>
      </c>
      <c r="R68" s="46">
        <v>0</v>
      </c>
      <c r="S68" s="74">
        <v>0</v>
      </c>
      <c r="U68" s="73">
        <v>-756</v>
      </c>
      <c r="V68" s="74">
        <v>0</v>
      </c>
      <c r="W68">
        <v>0</v>
      </c>
      <c r="X68">
        <v>-340</v>
      </c>
      <c r="Y68">
        <v>0</v>
      </c>
      <c r="Z68">
        <v>0</v>
      </c>
      <c r="AA68">
        <v>-416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-325</v>
      </c>
      <c r="P69" s="46">
        <v>-417</v>
      </c>
      <c r="Q69" s="46">
        <v>0</v>
      </c>
      <c r="R69" s="46">
        <v>0</v>
      </c>
      <c r="S69" s="74">
        <v>0</v>
      </c>
      <c r="U69" s="73">
        <v>-742</v>
      </c>
      <c r="V69" s="74">
        <v>0</v>
      </c>
      <c r="W69">
        <v>0</v>
      </c>
      <c r="X69">
        <v>-325</v>
      </c>
      <c r="Y69">
        <v>0</v>
      </c>
      <c r="Z69">
        <v>0</v>
      </c>
      <c r="AA69">
        <v>-417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-320</v>
      </c>
      <c r="P70" s="46">
        <v>-430</v>
      </c>
      <c r="Q70" s="46">
        <v>0</v>
      </c>
      <c r="R70" s="46">
        <v>0</v>
      </c>
      <c r="S70" s="74">
        <v>0</v>
      </c>
      <c r="U70" s="73">
        <v>-750</v>
      </c>
      <c r="V70" s="74">
        <v>0</v>
      </c>
      <c r="W70">
        <v>0</v>
      </c>
      <c r="X70">
        <v>-320</v>
      </c>
      <c r="Y70">
        <v>0</v>
      </c>
      <c r="Z70">
        <v>0</v>
      </c>
      <c r="AA70">
        <v>-430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-320</v>
      </c>
      <c r="P71" s="46">
        <v>-432</v>
      </c>
      <c r="Q71" s="46">
        <v>0</v>
      </c>
      <c r="R71" s="46">
        <v>0</v>
      </c>
      <c r="S71" s="74">
        <v>0</v>
      </c>
      <c r="U71" s="73">
        <v>-752</v>
      </c>
      <c r="V71" s="74">
        <v>0</v>
      </c>
      <c r="W71">
        <v>0</v>
      </c>
      <c r="X71">
        <v>-320</v>
      </c>
      <c r="Y71">
        <v>0</v>
      </c>
      <c r="Z71">
        <v>0</v>
      </c>
      <c r="AA71">
        <v>-432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-305</v>
      </c>
      <c r="P72" s="46">
        <v>-433</v>
      </c>
      <c r="Q72" s="46">
        <v>0</v>
      </c>
      <c r="R72" s="46">
        <v>0</v>
      </c>
      <c r="S72" s="74">
        <v>0</v>
      </c>
      <c r="U72" s="73">
        <v>-738</v>
      </c>
      <c r="V72" s="74">
        <v>0</v>
      </c>
      <c r="W72">
        <v>0</v>
      </c>
      <c r="X72">
        <v>-305</v>
      </c>
      <c r="Y72">
        <v>0</v>
      </c>
      <c r="Z72">
        <v>0</v>
      </c>
      <c r="AA72">
        <v>-433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-295</v>
      </c>
      <c r="P73" s="46">
        <v>-431</v>
      </c>
      <c r="Q73" s="46">
        <v>0</v>
      </c>
      <c r="R73" s="46">
        <v>0</v>
      </c>
      <c r="S73" s="74">
        <v>0</v>
      </c>
      <c r="U73" s="73">
        <v>-726</v>
      </c>
      <c r="V73" s="74">
        <v>0</v>
      </c>
      <c r="W73">
        <v>0</v>
      </c>
      <c r="X73">
        <v>-295</v>
      </c>
      <c r="Y73">
        <v>0</v>
      </c>
      <c r="Z73">
        <v>0</v>
      </c>
      <c r="AA73">
        <v>-431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-295</v>
      </c>
      <c r="P74" s="46">
        <v>-426</v>
      </c>
      <c r="Q74" s="46">
        <v>0</v>
      </c>
      <c r="R74" s="46">
        <v>0</v>
      </c>
      <c r="S74" s="74">
        <v>0</v>
      </c>
      <c r="U74" s="73">
        <v>-721</v>
      </c>
      <c r="V74" s="74">
        <v>0</v>
      </c>
      <c r="W74">
        <v>0</v>
      </c>
      <c r="X74">
        <v>-295</v>
      </c>
      <c r="Y74">
        <v>0</v>
      </c>
      <c r="Z74">
        <v>0</v>
      </c>
      <c r="AA74">
        <v>-426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1.82</v>
      </c>
      <c r="N75" s="73">
        <v>0</v>
      </c>
      <c r="O75" s="46">
        <v>-315</v>
      </c>
      <c r="P75" s="46">
        <v>-425</v>
      </c>
      <c r="Q75" s="46">
        <v>0</v>
      </c>
      <c r="R75" s="46">
        <v>0</v>
      </c>
      <c r="S75" s="74">
        <v>0</v>
      </c>
      <c r="U75" s="73">
        <v>-740</v>
      </c>
      <c r="V75" s="74">
        <v>1.82</v>
      </c>
      <c r="W75">
        <v>0</v>
      </c>
      <c r="X75">
        <v>-315</v>
      </c>
      <c r="Y75">
        <v>0</v>
      </c>
      <c r="Z75">
        <v>1.82</v>
      </c>
      <c r="AA75">
        <v>-425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-305</v>
      </c>
      <c r="P76" s="46">
        <v>-434</v>
      </c>
      <c r="Q76" s="46">
        <v>0</v>
      </c>
      <c r="R76" s="46">
        <v>0</v>
      </c>
      <c r="S76" s="74">
        <v>0</v>
      </c>
      <c r="U76" s="73">
        <v>-739</v>
      </c>
      <c r="V76" s="74">
        <v>0</v>
      </c>
      <c r="W76">
        <v>0</v>
      </c>
      <c r="X76">
        <v>-305</v>
      </c>
      <c r="Y76">
        <v>0</v>
      </c>
      <c r="Z76">
        <v>0</v>
      </c>
      <c r="AA76">
        <v>-434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-290</v>
      </c>
      <c r="P77" s="46">
        <v>-440</v>
      </c>
      <c r="Q77" s="46">
        <v>0</v>
      </c>
      <c r="R77" s="46">
        <v>0</v>
      </c>
      <c r="S77" s="74">
        <v>0</v>
      </c>
      <c r="U77" s="73">
        <v>-730</v>
      </c>
      <c r="V77" s="74">
        <v>0</v>
      </c>
      <c r="W77">
        <v>0</v>
      </c>
      <c r="X77">
        <v>-290</v>
      </c>
      <c r="Y77">
        <v>0</v>
      </c>
      <c r="Z77">
        <v>0</v>
      </c>
      <c r="AA77">
        <v>-440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-270</v>
      </c>
      <c r="P78" s="46">
        <v>-442</v>
      </c>
      <c r="Q78" s="46">
        <v>0</v>
      </c>
      <c r="R78" s="46">
        <v>0</v>
      </c>
      <c r="S78" s="74">
        <v>0</v>
      </c>
      <c r="U78" s="73">
        <v>-712</v>
      </c>
      <c r="V78" s="74">
        <v>0</v>
      </c>
      <c r="W78">
        <v>0</v>
      </c>
      <c r="X78">
        <v>-270</v>
      </c>
      <c r="Y78">
        <v>0</v>
      </c>
      <c r="Z78">
        <v>0</v>
      </c>
      <c r="AA78">
        <v>-442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0.09</v>
      </c>
      <c r="N79" s="73">
        <v>0</v>
      </c>
      <c r="O79" s="46">
        <v>-190</v>
      </c>
      <c r="P79" s="46">
        <v>-450</v>
      </c>
      <c r="Q79" s="46">
        <v>0</v>
      </c>
      <c r="R79" s="46">
        <v>0</v>
      </c>
      <c r="S79" s="74">
        <v>0</v>
      </c>
      <c r="U79" s="73">
        <v>-640</v>
      </c>
      <c r="V79" s="74">
        <v>0.09</v>
      </c>
      <c r="W79">
        <v>0</v>
      </c>
      <c r="X79">
        <v>-190</v>
      </c>
      <c r="Y79">
        <v>0</v>
      </c>
      <c r="Z79">
        <v>0.09</v>
      </c>
      <c r="AA79">
        <v>-450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0.05</v>
      </c>
      <c r="N80" s="73">
        <v>0</v>
      </c>
      <c r="O80" s="46">
        <v>-170</v>
      </c>
      <c r="P80" s="46">
        <v>-429</v>
      </c>
      <c r="Q80" s="46">
        <v>0</v>
      </c>
      <c r="R80" s="46">
        <v>0</v>
      </c>
      <c r="S80" s="74">
        <v>0</v>
      </c>
      <c r="U80" s="73">
        <v>-599</v>
      </c>
      <c r="V80" s="74">
        <v>0.05</v>
      </c>
      <c r="W80">
        <v>0</v>
      </c>
      <c r="X80">
        <v>-170</v>
      </c>
      <c r="Y80">
        <v>0</v>
      </c>
      <c r="Z80">
        <v>0.05</v>
      </c>
      <c r="AA80">
        <v>-429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0.03</v>
      </c>
      <c r="N81" s="73">
        <v>0</v>
      </c>
      <c r="O81" s="46">
        <v>-155</v>
      </c>
      <c r="P81" s="46">
        <v>-400</v>
      </c>
      <c r="Q81" s="46">
        <v>0</v>
      </c>
      <c r="R81" s="46">
        <v>0</v>
      </c>
      <c r="S81" s="74">
        <v>0</v>
      </c>
      <c r="U81" s="73">
        <v>-555</v>
      </c>
      <c r="V81" s="74">
        <v>0.03</v>
      </c>
      <c r="W81">
        <v>0</v>
      </c>
      <c r="X81">
        <v>-155</v>
      </c>
      <c r="Y81">
        <v>0</v>
      </c>
      <c r="Z81">
        <v>0.03</v>
      </c>
      <c r="AA81">
        <v>-400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0.02</v>
      </c>
      <c r="N82" s="73">
        <v>0</v>
      </c>
      <c r="O82" s="46">
        <v>-145</v>
      </c>
      <c r="P82" s="46">
        <v>-378</v>
      </c>
      <c r="Q82" s="46">
        <v>0</v>
      </c>
      <c r="R82" s="46">
        <v>0</v>
      </c>
      <c r="S82" s="74">
        <v>0</v>
      </c>
      <c r="U82" s="73">
        <v>-523</v>
      </c>
      <c r="V82" s="74">
        <v>0.02</v>
      </c>
      <c r="W82">
        <v>0</v>
      </c>
      <c r="X82">
        <v>-145</v>
      </c>
      <c r="Y82">
        <v>0</v>
      </c>
      <c r="Z82">
        <v>0.02</v>
      </c>
      <c r="AA82">
        <v>-378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7.0000000000000007E-2</v>
      </c>
      <c r="N83" s="73">
        <v>0</v>
      </c>
      <c r="O83" s="46">
        <v>-140</v>
      </c>
      <c r="P83" s="46">
        <v>-364</v>
      </c>
      <c r="Q83" s="46">
        <v>-20</v>
      </c>
      <c r="R83" s="46">
        <v>0</v>
      </c>
      <c r="S83" s="74">
        <v>0</v>
      </c>
      <c r="U83" s="73">
        <v>-524</v>
      </c>
      <c r="V83" s="74">
        <v>7.0000000000000007E-2</v>
      </c>
      <c r="W83">
        <v>0</v>
      </c>
      <c r="X83">
        <v>-140</v>
      </c>
      <c r="Y83">
        <v>-20</v>
      </c>
      <c r="Z83">
        <v>7.0000000000000007E-2</v>
      </c>
      <c r="AA83">
        <v>-364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</v>
      </c>
      <c r="N84" s="73">
        <v>0</v>
      </c>
      <c r="O84" s="46">
        <v>-135</v>
      </c>
      <c r="P84" s="46">
        <v>-346</v>
      </c>
      <c r="Q84" s="46">
        <v>-20</v>
      </c>
      <c r="R84" s="46">
        <v>0</v>
      </c>
      <c r="S84" s="74">
        <v>0</v>
      </c>
      <c r="U84" s="73">
        <v>-501</v>
      </c>
      <c r="V84" s="74">
        <v>0.1</v>
      </c>
      <c r="W84">
        <v>0</v>
      </c>
      <c r="X84">
        <v>-135</v>
      </c>
      <c r="Y84">
        <v>-20</v>
      </c>
      <c r="Z84">
        <v>0.1</v>
      </c>
      <c r="AA84">
        <v>-346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0.16</v>
      </c>
      <c r="N85" s="73">
        <v>0</v>
      </c>
      <c r="O85" s="46">
        <v>-120</v>
      </c>
      <c r="P85" s="46">
        <v>-330</v>
      </c>
      <c r="Q85" s="46">
        <v>-20</v>
      </c>
      <c r="R85" s="46">
        <v>0</v>
      </c>
      <c r="S85" s="74">
        <v>0</v>
      </c>
      <c r="U85" s="73">
        <v>-470</v>
      </c>
      <c r="V85" s="74">
        <v>0.16</v>
      </c>
      <c r="W85">
        <v>0</v>
      </c>
      <c r="X85">
        <v>-120</v>
      </c>
      <c r="Y85">
        <v>-20</v>
      </c>
      <c r="Z85">
        <v>0.16</v>
      </c>
      <c r="AA85">
        <v>-330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0.14000000000000001</v>
      </c>
      <c r="N86" s="73">
        <v>0</v>
      </c>
      <c r="O86" s="46">
        <v>-95</v>
      </c>
      <c r="P86" s="46">
        <v>-266</v>
      </c>
      <c r="Q86" s="46">
        <v>-20</v>
      </c>
      <c r="R86" s="46">
        <v>0</v>
      </c>
      <c r="S86" s="74">
        <v>0</v>
      </c>
      <c r="U86" s="73">
        <v>-381</v>
      </c>
      <c r="V86" s="74">
        <v>0.14000000000000001</v>
      </c>
      <c r="W86">
        <v>0</v>
      </c>
      <c r="X86">
        <v>-95</v>
      </c>
      <c r="Y86">
        <v>-20</v>
      </c>
      <c r="Z86">
        <v>0.14000000000000001</v>
      </c>
      <c r="AA86">
        <v>-266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0.06</v>
      </c>
      <c r="N87" s="73">
        <v>0</v>
      </c>
      <c r="O87" s="46">
        <v>-115</v>
      </c>
      <c r="P87" s="46">
        <v>-232</v>
      </c>
      <c r="Q87" s="46">
        <v>-20</v>
      </c>
      <c r="R87" s="46">
        <v>0</v>
      </c>
      <c r="S87" s="74">
        <v>0</v>
      </c>
      <c r="U87" s="73">
        <v>-367</v>
      </c>
      <c r="V87" s="74">
        <v>0.06</v>
      </c>
      <c r="W87">
        <v>0</v>
      </c>
      <c r="X87">
        <v>-115</v>
      </c>
      <c r="Y87">
        <v>-20</v>
      </c>
      <c r="Z87">
        <v>0.06</v>
      </c>
      <c r="AA87">
        <v>-232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0.04</v>
      </c>
      <c r="N88" s="73">
        <v>0</v>
      </c>
      <c r="O88" s="46">
        <v>-80</v>
      </c>
      <c r="P88" s="46">
        <v>-186</v>
      </c>
      <c r="Q88" s="46">
        <v>-20</v>
      </c>
      <c r="R88" s="46">
        <v>0</v>
      </c>
      <c r="S88" s="74">
        <v>0</v>
      </c>
      <c r="U88" s="73">
        <v>-286</v>
      </c>
      <c r="V88" s="74">
        <v>0.04</v>
      </c>
      <c r="W88">
        <v>0</v>
      </c>
      <c r="X88">
        <v>-80</v>
      </c>
      <c r="Y88">
        <v>-20</v>
      </c>
      <c r="Z88">
        <v>0.04</v>
      </c>
      <c r="AA88">
        <v>-186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0.04</v>
      </c>
      <c r="N89" s="73">
        <v>0</v>
      </c>
      <c r="O89" s="46">
        <v>-40</v>
      </c>
      <c r="P89" s="46">
        <v>-127</v>
      </c>
      <c r="Q89" s="46">
        <v>-20</v>
      </c>
      <c r="R89" s="46">
        <v>0</v>
      </c>
      <c r="S89" s="74">
        <v>0</v>
      </c>
      <c r="U89" s="73">
        <v>-187</v>
      </c>
      <c r="V89" s="74">
        <v>0.04</v>
      </c>
      <c r="W89">
        <v>0</v>
      </c>
      <c r="X89">
        <v>-40</v>
      </c>
      <c r="Y89">
        <v>-20</v>
      </c>
      <c r="Z89">
        <v>0.04</v>
      </c>
      <c r="AA89">
        <v>-127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0.03</v>
      </c>
      <c r="N90" s="73">
        <v>0</v>
      </c>
      <c r="O90" s="46">
        <v>-10</v>
      </c>
      <c r="P90" s="46">
        <v>-99</v>
      </c>
      <c r="Q90" s="46">
        <v>-20</v>
      </c>
      <c r="R90" s="46">
        <v>0</v>
      </c>
      <c r="S90" s="74">
        <v>0</v>
      </c>
      <c r="U90" s="73">
        <v>-129</v>
      </c>
      <c r="V90" s="74">
        <v>0.03</v>
      </c>
      <c r="W90">
        <v>0</v>
      </c>
      <c r="X90">
        <v>-10</v>
      </c>
      <c r="Y90">
        <v>-20</v>
      </c>
      <c r="Z90">
        <v>0.03</v>
      </c>
      <c r="AA90">
        <v>-99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7.0000000000000007E-2</v>
      </c>
      <c r="N91" s="73">
        <v>0</v>
      </c>
      <c r="O91" s="46">
        <v>-55</v>
      </c>
      <c r="P91" s="46">
        <v>-109</v>
      </c>
      <c r="Q91" s="46">
        <v>-20</v>
      </c>
      <c r="R91" s="46">
        <v>0</v>
      </c>
      <c r="S91" s="74">
        <v>0</v>
      </c>
      <c r="U91" s="73">
        <v>-184</v>
      </c>
      <c r="V91" s="74">
        <v>7.0000000000000007E-2</v>
      </c>
      <c r="W91">
        <v>0</v>
      </c>
      <c r="X91">
        <v>-55</v>
      </c>
      <c r="Y91">
        <v>-20</v>
      </c>
      <c r="Z91">
        <v>7.0000000000000007E-2</v>
      </c>
      <c r="AA91">
        <v>-109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0.02</v>
      </c>
      <c r="N92" s="73">
        <v>0</v>
      </c>
      <c r="O92" s="46">
        <v>-15</v>
      </c>
      <c r="P92" s="46">
        <v>-54</v>
      </c>
      <c r="Q92" s="46">
        <v>-20</v>
      </c>
      <c r="R92" s="46">
        <v>0</v>
      </c>
      <c r="S92" s="74">
        <v>0</v>
      </c>
      <c r="U92" s="73">
        <v>-89</v>
      </c>
      <c r="V92" s="74">
        <v>0.02</v>
      </c>
      <c r="W92">
        <v>0</v>
      </c>
      <c r="X92">
        <v>-15</v>
      </c>
      <c r="Y92">
        <v>-20</v>
      </c>
      <c r="Z92">
        <v>0.02</v>
      </c>
      <c r="AA92">
        <v>-54</v>
      </c>
    </row>
    <row r="93" spans="7:27">
      <c r="G93" t="s">
        <v>135</v>
      </c>
      <c r="H93" s="73">
        <v>0</v>
      </c>
      <c r="I93" s="46">
        <v>0</v>
      </c>
      <c r="J93" s="46">
        <v>0.02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-20</v>
      </c>
      <c r="R93" s="46">
        <v>0</v>
      </c>
      <c r="S93" s="74">
        <v>0</v>
      </c>
      <c r="U93" s="73">
        <v>-20</v>
      </c>
      <c r="V93" s="74">
        <v>0.02</v>
      </c>
      <c r="W93">
        <v>0</v>
      </c>
      <c r="X93">
        <v>0</v>
      </c>
      <c r="Y93">
        <v>-20</v>
      </c>
      <c r="Z93">
        <v>0</v>
      </c>
      <c r="AA93">
        <v>0.02</v>
      </c>
    </row>
    <row r="94" spans="7:27">
      <c r="G94" t="s">
        <v>136</v>
      </c>
      <c r="H94" s="73">
        <v>0</v>
      </c>
      <c r="I94" s="46">
        <v>0</v>
      </c>
      <c r="J94" s="46">
        <v>0.06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-20</v>
      </c>
      <c r="R94" s="46">
        <v>0</v>
      </c>
      <c r="S94" s="74">
        <v>0</v>
      </c>
      <c r="U94" s="73">
        <v>-20</v>
      </c>
      <c r="V94" s="74">
        <v>0.06</v>
      </c>
      <c r="W94">
        <v>0</v>
      </c>
      <c r="X94">
        <v>0</v>
      </c>
      <c r="Y94">
        <v>-20</v>
      </c>
      <c r="Z94">
        <v>0</v>
      </c>
      <c r="AA94">
        <v>0.06</v>
      </c>
    </row>
    <row r="95" spans="7:27">
      <c r="G95" t="s">
        <v>137</v>
      </c>
      <c r="H95" s="73">
        <v>0</v>
      </c>
      <c r="I95" s="46">
        <v>0</v>
      </c>
      <c r="J95" s="46">
        <v>0.11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-20</v>
      </c>
      <c r="R95" s="46">
        <v>0</v>
      </c>
      <c r="S95" s="74">
        <v>0</v>
      </c>
      <c r="U95" s="73">
        <v>-20</v>
      </c>
      <c r="V95" s="74">
        <v>0.11</v>
      </c>
      <c r="W95">
        <v>0</v>
      </c>
      <c r="X95">
        <v>0</v>
      </c>
      <c r="Y95">
        <v>-20</v>
      </c>
      <c r="Z95">
        <v>0</v>
      </c>
      <c r="AA95">
        <v>0.11</v>
      </c>
    </row>
    <row r="96" spans="7:27">
      <c r="G96" t="s">
        <v>138</v>
      </c>
      <c r="H96" s="73">
        <v>0</v>
      </c>
      <c r="I96" s="46">
        <v>0</v>
      </c>
      <c r="J96" s="46">
        <v>0.16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-20</v>
      </c>
      <c r="R96" s="46">
        <v>0</v>
      </c>
      <c r="S96" s="74">
        <v>0</v>
      </c>
      <c r="U96" s="73">
        <v>-20</v>
      </c>
      <c r="V96" s="74">
        <v>0.16</v>
      </c>
      <c r="W96">
        <v>0</v>
      </c>
      <c r="X96">
        <v>0</v>
      </c>
      <c r="Y96">
        <v>-20</v>
      </c>
      <c r="Z96">
        <v>0</v>
      </c>
      <c r="AA96">
        <v>0.16</v>
      </c>
    </row>
    <row r="97" spans="1:83">
      <c r="G97" t="s">
        <v>139</v>
      </c>
      <c r="H97" s="73">
        <v>0</v>
      </c>
      <c r="I97" s="46">
        <v>0</v>
      </c>
      <c r="J97" s="46">
        <v>0.2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-20</v>
      </c>
      <c r="R97" s="46">
        <v>0</v>
      </c>
      <c r="S97" s="74">
        <v>0</v>
      </c>
      <c r="U97" s="73">
        <v>-20</v>
      </c>
      <c r="V97" s="74">
        <v>0.21</v>
      </c>
      <c r="W97">
        <v>0</v>
      </c>
      <c r="X97">
        <v>0</v>
      </c>
      <c r="Y97">
        <v>-20</v>
      </c>
      <c r="Z97">
        <v>0.01</v>
      </c>
      <c r="AA97">
        <v>0.2</v>
      </c>
    </row>
    <row r="98" spans="1:83">
      <c r="G98" t="s">
        <v>140</v>
      </c>
      <c r="H98" s="73">
        <v>0</v>
      </c>
      <c r="I98" s="46">
        <v>0</v>
      </c>
      <c r="J98" s="46">
        <v>0.1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-20</v>
      </c>
      <c r="R98" s="46">
        <v>0</v>
      </c>
      <c r="S98" s="74">
        <v>0</v>
      </c>
      <c r="U98" s="73">
        <v>-20</v>
      </c>
      <c r="V98" s="74">
        <v>0.1</v>
      </c>
      <c r="W98">
        <v>0</v>
      </c>
      <c r="X98">
        <v>0</v>
      </c>
      <c r="Y98">
        <v>-20</v>
      </c>
      <c r="Z98">
        <v>0</v>
      </c>
      <c r="AA98">
        <v>0.1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1.6925E-3</v>
      </c>
      <c r="K99" s="69">
        <f t="shared" si="1"/>
        <v>0</v>
      </c>
      <c r="L99" s="69">
        <f t="shared" si="1"/>
        <v>0</v>
      </c>
      <c r="M99" s="69">
        <f t="shared" si="1"/>
        <v>7.7950000000000007E-3</v>
      </c>
      <c r="N99" s="68">
        <f t="shared" si="1"/>
        <v>-1.0907500000000001</v>
      </c>
      <c r="O99" s="69">
        <f t="shared" si="1"/>
        <v>-6.5887474999999993</v>
      </c>
      <c r="P99" s="69">
        <f t="shared" si="1"/>
        <v>-8.2286099999999998</v>
      </c>
      <c r="Q99" s="69">
        <f t="shared" si="1"/>
        <v>-0.33</v>
      </c>
      <c r="R99" s="69">
        <f t="shared" si="1"/>
        <v>0</v>
      </c>
      <c r="S99" s="70">
        <f t="shared" si="1"/>
        <v>0</v>
      </c>
      <c r="U99" s="68">
        <f t="shared" si="1"/>
        <v>-16.238107500000002</v>
      </c>
      <c r="V99" s="70">
        <f t="shared" si="1"/>
        <v>9.4875000000000029E-3</v>
      </c>
      <c r="W99">
        <f t="shared" si="1"/>
        <v>-1.0907500000000001</v>
      </c>
      <c r="X99">
        <f t="shared" si="1"/>
        <v>-6.5887474999999993</v>
      </c>
      <c r="Y99">
        <f t="shared" si="1"/>
        <v>-0.33</v>
      </c>
      <c r="Z99">
        <f t="shared" si="1"/>
        <v>7.7950000000000007E-3</v>
      </c>
      <c r="AA99">
        <f t="shared" si="1"/>
        <v>-8.2269175000000025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527</v>
      </c>
      <c r="X1" t="s">
        <v>528</v>
      </c>
      <c r="Y1" t="s">
        <v>529</v>
      </c>
      <c r="Z1" t="s">
        <v>530</v>
      </c>
      <c r="AA1" t="s">
        <v>531</v>
      </c>
      <c r="AB1" t="s">
        <v>532</v>
      </c>
      <c r="AC1" t="s">
        <v>528</v>
      </c>
      <c r="AD1" t="s">
        <v>533</v>
      </c>
      <c r="AE1" t="s">
        <v>534</v>
      </c>
      <c r="AF1" t="s">
        <v>530</v>
      </c>
      <c r="AG1" t="s">
        <v>535</v>
      </c>
      <c r="AH1" t="s">
        <v>536</v>
      </c>
      <c r="AI1" t="s">
        <v>150</v>
      </c>
      <c r="AJ1" t="s">
        <v>530</v>
      </c>
      <c r="AK1" t="s">
        <v>538</v>
      </c>
      <c r="AL1" t="s">
        <v>528</v>
      </c>
      <c r="AM1" t="s">
        <v>535</v>
      </c>
      <c r="AN1" t="s">
        <v>539</v>
      </c>
      <c r="AO1" t="s">
        <v>540</v>
      </c>
      <c r="AP1" t="s">
        <v>530</v>
      </c>
      <c r="AQ1" t="s">
        <v>536</v>
      </c>
      <c r="AR1" t="s">
        <v>541</v>
      </c>
      <c r="AS1" t="s">
        <v>542</v>
      </c>
      <c r="AT1" t="s">
        <v>542</v>
      </c>
      <c r="AU1" t="s">
        <v>543</v>
      </c>
      <c r="AV1" t="s">
        <v>528</v>
      </c>
      <c r="AW1" t="s">
        <v>544</v>
      </c>
      <c r="AX1" t="s">
        <v>534</v>
      </c>
      <c r="AY1" t="s">
        <v>545</v>
      </c>
      <c r="AZ1" t="s">
        <v>546</v>
      </c>
      <c r="BA1" t="s">
        <v>547</v>
      </c>
      <c r="BB1" t="s">
        <v>150</v>
      </c>
      <c r="BC1" t="s">
        <v>549</v>
      </c>
      <c r="BD1" t="s">
        <v>150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45168</v>
      </c>
      <c r="W2" s="28" t="s">
        <v>149</v>
      </c>
      <c r="X2" t="s">
        <v>149</v>
      </c>
      <c r="Y2" t="s">
        <v>373</v>
      </c>
      <c r="Z2" t="s">
        <v>150</v>
      </c>
      <c r="AA2" t="s">
        <v>150</v>
      </c>
      <c r="AB2" t="s">
        <v>150</v>
      </c>
      <c r="AC2" t="s">
        <v>149</v>
      </c>
      <c r="AD2" t="s">
        <v>153</v>
      </c>
      <c r="AE2" t="s">
        <v>150</v>
      </c>
      <c r="AF2" t="s">
        <v>150</v>
      </c>
      <c r="AG2" t="s">
        <v>149</v>
      </c>
      <c r="AH2" t="s">
        <v>149</v>
      </c>
      <c r="AI2" t="s">
        <v>537</v>
      </c>
      <c r="AJ2" t="s">
        <v>150</v>
      </c>
      <c r="AK2" t="s">
        <v>150</v>
      </c>
      <c r="AL2" t="s">
        <v>150</v>
      </c>
      <c r="AM2" t="s">
        <v>149</v>
      </c>
      <c r="AN2" t="s">
        <v>152</v>
      </c>
      <c r="AO2" t="s">
        <v>149</v>
      </c>
      <c r="AP2" t="s">
        <v>150</v>
      </c>
      <c r="AQ2" t="s">
        <v>149</v>
      </c>
      <c r="AR2" t="s">
        <v>152</v>
      </c>
      <c r="AS2" t="s">
        <v>149</v>
      </c>
      <c r="AT2" t="s">
        <v>153</v>
      </c>
      <c r="AU2" t="s">
        <v>388</v>
      </c>
      <c r="AV2" t="s">
        <v>149</v>
      </c>
      <c r="AW2" t="s">
        <v>244</v>
      </c>
      <c r="AX2" t="s">
        <v>149</v>
      </c>
      <c r="AY2" t="s">
        <v>149</v>
      </c>
      <c r="AZ2" t="s">
        <v>149</v>
      </c>
      <c r="BA2" t="s">
        <v>152</v>
      </c>
      <c r="BB2" t="s">
        <v>548</v>
      </c>
      <c r="BC2" t="s">
        <v>388</v>
      </c>
      <c r="BD2" t="s">
        <v>550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833.05</v>
      </c>
      <c r="I3" s="53">
        <v>329.34000000000003</v>
      </c>
      <c r="J3" s="53">
        <v>207.08</v>
      </c>
      <c r="K3" s="53">
        <v>62.87</v>
      </c>
      <c r="L3" s="53">
        <v>4.84</v>
      </c>
      <c r="M3" s="72">
        <v>0</v>
      </c>
      <c r="N3" s="71">
        <v>0</v>
      </c>
      <c r="O3" s="53">
        <v>80</v>
      </c>
      <c r="P3" s="53">
        <v>0</v>
      </c>
      <c r="Q3" s="53">
        <v>0</v>
      </c>
      <c r="R3" s="53">
        <v>0</v>
      </c>
      <c r="S3" s="72">
        <v>0</v>
      </c>
      <c r="W3">
        <v>24.18</v>
      </c>
      <c r="X3">
        <v>95.76</v>
      </c>
      <c r="Y3">
        <v>0.87</v>
      </c>
      <c r="Z3">
        <v>36.5</v>
      </c>
      <c r="AA3">
        <v>0</v>
      </c>
      <c r="AB3">
        <v>46.62</v>
      </c>
      <c r="AC3">
        <v>77.38</v>
      </c>
      <c r="AD3">
        <v>13.62</v>
      </c>
      <c r="AE3">
        <v>98.66</v>
      </c>
      <c r="AF3">
        <v>22.25</v>
      </c>
      <c r="AG3">
        <v>100.12</v>
      </c>
      <c r="AH3">
        <v>72.55</v>
      </c>
      <c r="AI3">
        <v>80</v>
      </c>
      <c r="AJ3">
        <v>24.18</v>
      </c>
      <c r="AK3">
        <v>0</v>
      </c>
      <c r="AL3">
        <v>38.01</v>
      </c>
      <c r="AM3">
        <v>50.06</v>
      </c>
      <c r="AN3">
        <v>62.87</v>
      </c>
      <c r="AO3">
        <v>72.55</v>
      </c>
      <c r="AP3">
        <v>63.12</v>
      </c>
      <c r="AQ3">
        <v>72.55</v>
      </c>
      <c r="AR3">
        <v>0</v>
      </c>
      <c r="AS3">
        <v>25.03</v>
      </c>
      <c r="AT3">
        <v>193.46</v>
      </c>
      <c r="AU3">
        <v>4.84</v>
      </c>
      <c r="AV3">
        <v>88.7</v>
      </c>
      <c r="AW3">
        <v>5.04</v>
      </c>
      <c r="AX3">
        <v>23.15</v>
      </c>
      <c r="AY3">
        <v>0</v>
      </c>
      <c r="AZ3">
        <v>125.11</v>
      </c>
      <c r="BA3">
        <v>0</v>
      </c>
      <c r="BB3">
        <v>0</v>
      </c>
      <c r="BC3">
        <v>0</v>
      </c>
      <c r="BD3">
        <v>0</v>
      </c>
    </row>
    <row r="4" spans="1:56">
      <c r="A4" t="s">
        <v>238</v>
      </c>
      <c r="B4" t="s">
        <v>230</v>
      </c>
      <c r="C4" t="s">
        <v>232</v>
      </c>
      <c r="G4" t="s">
        <v>46</v>
      </c>
      <c r="H4" s="73">
        <v>833.05</v>
      </c>
      <c r="I4" s="46">
        <v>329.34000000000003</v>
      </c>
      <c r="J4" s="46">
        <v>207.08</v>
      </c>
      <c r="K4" s="46">
        <v>62.87</v>
      </c>
      <c r="L4" s="46">
        <v>4.84</v>
      </c>
      <c r="M4" s="74">
        <v>0</v>
      </c>
      <c r="N4" s="73">
        <v>0</v>
      </c>
      <c r="O4" s="46">
        <v>80</v>
      </c>
      <c r="P4" s="46">
        <v>0</v>
      </c>
      <c r="Q4" s="46">
        <v>0</v>
      </c>
      <c r="R4" s="46">
        <v>0</v>
      </c>
      <c r="S4" s="74">
        <v>0</v>
      </c>
      <c r="W4">
        <v>24.18</v>
      </c>
      <c r="X4">
        <v>95.76</v>
      </c>
      <c r="Y4">
        <v>0.87</v>
      </c>
      <c r="Z4">
        <v>36.5</v>
      </c>
      <c r="AA4">
        <v>0</v>
      </c>
      <c r="AB4">
        <v>46.62</v>
      </c>
      <c r="AC4">
        <v>77.38</v>
      </c>
      <c r="AD4">
        <v>13.62</v>
      </c>
      <c r="AE4">
        <v>98.66</v>
      </c>
      <c r="AF4">
        <v>22.25</v>
      </c>
      <c r="AG4">
        <v>100.12</v>
      </c>
      <c r="AH4">
        <v>72.55</v>
      </c>
      <c r="AI4">
        <v>80</v>
      </c>
      <c r="AJ4">
        <v>24.18</v>
      </c>
      <c r="AK4">
        <v>0</v>
      </c>
      <c r="AL4">
        <v>38.01</v>
      </c>
      <c r="AM4">
        <v>50.06</v>
      </c>
      <c r="AN4">
        <v>62.87</v>
      </c>
      <c r="AO4">
        <v>72.55</v>
      </c>
      <c r="AP4">
        <v>63.12</v>
      </c>
      <c r="AQ4">
        <v>72.55</v>
      </c>
      <c r="AR4">
        <v>0</v>
      </c>
      <c r="AS4">
        <v>25.03</v>
      </c>
      <c r="AT4">
        <v>193.46</v>
      </c>
      <c r="AU4">
        <v>4.84</v>
      </c>
      <c r="AV4">
        <v>88.7</v>
      </c>
      <c r="AW4">
        <v>5.04</v>
      </c>
      <c r="AX4">
        <v>23.15</v>
      </c>
      <c r="AY4">
        <v>0</v>
      </c>
      <c r="AZ4">
        <v>125.11</v>
      </c>
      <c r="BA4">
        <v>0</v>
      </c>
      <c r="BB4">
        <v>0</v>
      </c>
      <c r="BC4">
        <v>0</v>
      </c>
      <c r="BD4">
        <v>0</v>
      </c>
    </row>
    <row r="5" spans="1:56">
      <c r="A5" t="s">
        <v>239</v>
      </c>
      <c r="B5" t="s">
        <v>231</v>
      </c>
      <c r="C5" t="s">
        <v>233</v>
      </c>
      <c r="G5" t="s">
        <v>47</v>
      </c>
      <c r="H5" s="73">
        <v>833.05</v>
      </c>
      <c r="I5" s="46">
        <v>329.34000000000003</v>
      </c>
      <c r="J5" s="46">
        <v>207.08</v>
      </c>
      <c r="K5" s="46">
        <v>62.87</v>
      </c>
      <c r="L5" s="46">
        <v>4.84</v>
      </c>
      <c r="M5" s="74">
        <v>0</v>
      </c>
      <c r="N5" s="73">
        <v>0</v>
      </c>
      <c r="O5" s="46">
        <v>80</v>
      </c>
      <c r="P5" s="46">
        <v>0</v>
      </c>
      <c r="Q5" s="46">
        <v>0</v>
      </c>
      <c r="R5" s="46">
        <v>0</v>
      </c>
      <c r="S5" s="74">
        <v>0</v>
      </c>
      <c r="W5">
        <v>24.18</v>
      </c>
      <c r="X5">
        <v>95.76</v>
      </c>
      <c r="Y5">
        <v>0.87</v>
      </c>
      <c r="Z5">
        <v>36.5</v>
      </c>
      <c r="AA5">
        <v>0</v>
      </c>
      <c r="AB5">
        <v>46.62</v>
      </c>
      <c r="AC5">
        <v>77.38</v>
      </c>
      <c r="AD5">
        <v>13.62</v>
      </c>
      <c r="AE5">
        <v>98.66</v>
      </c>
      <c r="AF5">
        <v>22.25</v>
      </c>
      <c r="AG5">
        <v>100.12</v>
      </c>
      <c r="AH5">
        <v>72.55</v>
      </c>
      <c r="AI5">
        <v>80</v>
      </c>
      <c r="AJ5">
        <v>24.18</v>
      </c>
      <c r="AK5">
        <v>0</v>
      </c>
      <c r="AL5">
        <v>38.01</v>
      </c>
      <c r="AM5">
        <v>50.06</v>
      </c>
      <c r="AN5">
        <v>62.87</v>
      </c>
      <c r="AO5">
        <v>72.55</v>
      </c>
      <c r="AP5">
        <v>63.12</v>
      </c>
      <c r="AQ5">
        <v>72.55</v>
      </c>
      <c r="AR5">
        <v>0</v>
      </c>
      <c r="AS5">
        <v>25.03</v>
      </c>
      <c r="AT5">
        <v>193.46</v>
      </c>
      <c r="AU5">
        <v>4.84</v>
      </c>
      <c r="AV5">
        <v>88.7</v>
      </c>
      <c r="AW5">
        <v>5.04</v>
      </c>
      <c r="AX5">
        <v>23.15</v>
      </c>
      <c r="AY5">
        <v>0</v>
      </c>
      <c r="AZ5">
        <v>125.11</v>
      </c>
      <c r="BA5">
        <v>0</v>
      </c>
      <c r="BB5">
        <v>0</v>
      </c>
      <c r="BC5">
        <v>0</v>
      </c>
      <c r="BD5">
        <v>0</v>
      </c>
    </row>
    <row r="6" spans="1:56">
      <c r="A6" t="s">
        <v>240</v>
      </c>
      <c r="B6" t="s">
        <v>262</v>
      </c>
      <c r="C6" t="s">
        <v>234</v>
      </c>
      <c r="G6" t="s">
        <v>48</v>
      </c>
      <c r="H6" s="73">
        <v>833.05</v>
      </c>
      <c r="I6" s="46">
        <v>329.34000000000003</v>
      </c>
      <c r="J6" s="46">
        <v>207.08</v>
      </c>
      <c r="K6" s="46">
        <v>62.87</v>
      </c>
      <c r="L6" s="46">
        <v>4.84</v>
      </c>
      <c r="M6" s="74">
        <v>0</v>
      </c>
      <c r="N6" s="73">
        <v>0</v>
      </c>
      <c r="O6" s="46">
        <v>80</v>
      </c>
      <c r="P6" s="46">
        <v>0</v>
      </c>
      <c r="Q6" s="46">
        <v>0</v>
      </c>
      <c r="R6" s="46">
        <v>0</v>
      </c>
      <c r="S6" s="74">
        <v>0</v>
      </c>
      <c r="W6">
        <v>24.18</v>
      </c>
      <c r="X6">
        <v>95.76</v>
      </c>
      <c r="Y6">
        <v>0.87</v>
      </c>
      <c r="Z6">
        <v>36.5</v>
      </c>
      <c r="AA6">
        <v>0</v>
      </c>
      <c r="AB6">
        <v>46.62</v>
      </c>
      <c r="AC6">
        <v>77.38</v>
      </c>
      <c r="AD6">
        <v>13.62</v>
      </c>
      <c r="AE6">
        <v>98.66</v>
      </c>
      <c r="AF6">
        <v>22.25</v>
      </c>
      <c r="AG6">
        <v>100.12</v>
      </c>
      <c r="AH6">
        <v>72.55</v>
      </c>
      <c r="AI6">
        <v>80</v>
      </c>
      <c r="AJ6">
        <v>24.18</v>
      </c>
      <c r="AK6">
        <v>0</v>
      </c>
      <c r="AL6">
        <v>38.01</v>
      </c>
      <c r="AM6">
        <v>50.06</v>
      </c>
      <c r="AN6">
        <v>62.87</v>
      </c>
      <c r="AO6">
        <v>72.55</v>
      </c>
      <c r="AP6">
        <v>63.12</v>
      </c>
      <c r="AQ6">
        <v>72.55</v>
      </c>
      <c r="AR6">
        <v>0</v>
      </c>
      <c r="AS6">
        <v>25.03</v>
      </c>
      <c r="AT6">
        <v>193.46</v>
      </c>
      <c r="AU6">
        <v>4.84</v>
      </c>
      <c r="AV6">
        <v>88.7</v>
      </c>
      <c r="AW6">
        <v>5.04</v>
      </c>
      <c r="AX6">
        <v>23.15</v>
      </c>
      <c r="AY6">
        <v>0</v>
      </c>
      <c r="AZ6">
        <v>125.11</v>
      </c>
      <c r="BA6">
        <v>0</v>
      </c>
      <c r="BB6">
        <v>0</v>
      </c>
      <c r="BC6">
        <v>0</v>
      </c>
      <c r="BD6">
        <v>0</v>
      </c>
    </row>
    <row r="7" spans="1:56">
      <c r="A7" t="s">
        <v>241</v>
      </c>
      <c r="B7" t="s">
        <v>284</v>
      </c>
      <c r="C7" t="s">
        <v>263</v>
      </c>
      <c r="G7" t="s">
        <v>49</v>
      </c>
      <c r="H7" s="73">
        <v>832.86</v>
      </c>
      <c r="I7" s="46">
        <v>329.34000000000003</v>
      </c>
      <c r="J7" s="46">
        <v>207.08</v>
      </c>
      <c r="K7" s="46">
        <v>62.87</v>
      </c>
      <c r="L7" s="46">
        <v>4.84</v>
      </c>
      <c r="M7" s="74">
        <v>0</v>
      </c>
      <c r="N7" s="73">
        <v>0</v>
      </c>
      <c r="O7" s="46">
        <v>100</v>
      </c>
      <c r="P7" s="46">
        <v>0</v>
      </c>
      <c r="Q7" s="46">
        <v>0</v>
      </c>
      <c r="R7" s="46">
        <v>0</v>
      </c>
      <c r="S7" s="74">
        <v>0</v>
      </c>
      <c r="W7">
        <v>24.18</v>
      </c>
      <c r="X7">
        <v>95.76</v>
      </c>
      <c r="Y7">
        <v>0.68</v>
      </c>
      <c r="Z7">
        <v>36.5</v>
      </c>
      <c r="AA7">
        <v>0</v>
      </c>
      <c r="AB7">
        <v>46.62</v>
      </c>
      <c r="AC7">
        <v>77.38</v>
      </c>
      <c r="AD7">
        <v>13.62</v>
      </c>
      <c r="AE7">
        <v>98.66</v>
      </c>
      <c r="AF7">
        <v>22.25</v>
      </c>
      <c r="AG7">
        <v>100.12</v>
      </c>
      <c r="AH7">
        <v>72.55</v>
      </c>
      <c r="AI7">
        <v>50</v>
      </c>
      <c r="AJ7">
        <v>24.18</v>
      </c>
      <c r="AK7">
        <v>0</v>
      </c>
      <c r="AL7">
        <v>38.01</v>
      </c>
      <c r="AM7">
        <v>50.06</v>
      </c>
      <c r="AN7">
        <v>62.87</v>
      </c>
      <c r="AO7">
        <v>72.55</v>
      </c>
      <c r="AP7">
        <v>63.12</v>
      </c>
      <c r="AQ7">
        <v>72.55</v>
      </c>
      <c r="AR7">
        <v>0</v>
      </c>
      <c r="AS7">
        <v>25.03</v>
      </c>
      <c r="AT7">
        <v>193.46</v>
      </c>
      <c r="AU7">
        <v>4.84</v>
      </c>
      <c r="AV7">
        <v>88.7</v>
      </c>
      <c r="AW7">
        <v>5.04</v>
      </c>
      <c r="AX7">
        <v>23.15</v>
      </c>
      <c r="AY7">
        <v>0</v>
      </c>
      <c r="AZ7">
        <v>125.11</v>
      </c>
      <c r="BA7">
        <v>0</v>
      </c>
      <c r="BB7">
        <v>50</v>
      </c>
      <c r="BC7">
        <v>0</v>
      </c>
      <c r="BD7">
        <v>0</v>
      </c>
    </row>
    <row r="8" spans="1:56">
      <c r="A8" t="s">
        <v>242</v>
      </c>
      <c r="B8" t="s">
        <v>324</v>
      </c>
      <c r="C8" t="s">
        <v>235</v>
      </c>
      <c r="G8" t="s">
        <v>50</v>
      </c>
      <c r="H8" s="73">
        <v>832.86</v>
      </c>
      <c r="I8" s="46">
        <v>329.34000000000003</v>
      </c>
      <c r="J8" s="46">
        <v>207.08</v>
      </c>
      <c r="K8" s="46">
        <v>62.87</v>
      </c>
      <c r="L8" s="46">
        <v>4.84</v>
      </c>
      <c r="M8" s="74">
        <v>0</v>
      </c>
      <c r="N8" s="73">
        <v>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24.18</v>
      </c>
      <c r="X8">
        <v>95.76</v>
      </c>
      <c r="Y8">
        <v>0.68</v>
      </c>
      <c r="Z8">
        <v>36.5</v>
      </c>
      <c r="AA8">
        <v>0</v>
      </c>
      <c r="AB8">
        <v>46.62</v>
      </c>
      <c r="AC8">
        <v>77.38</v>
      </c>
      <c r="AD8">
        <v>13.62</v>
      </c>
      <c r="AE8">
        <v>98.66</v>
      </c>
      <c r="AF8">
        <v>22.25</v>
      </c>
      <c r="AG8">
        <v>100.12</v>
      </c>
      <c r="AH8">
        <v>72.55</v>
      </c>
      <c r="AI8">
        <v>50</v>
      </c>
      <c r="AJ8">
        <v>24.18</v>
      </c>
      <c r="AK8">
        <v>0</v>
      </c>
      <c r="AL8">
        <v>38.01</v>
      </c>
      <c r="AM8">
        <v>50.06</v>
      </c>
      <c r="AN8">
        <v>62.87</v>
      </c>
      <c r="AO8">
        <v>72.55</v>
      </c>
      <c r="AP8">
        <v>63.12</v>
      </c>
      <c r="AQ8">
        <v>72.55</v>
      </c>
      <c r="AR8">
        <v>0</v>
      </c>
      <c r="AS8">
        <v>25.03</v>
      </c>
      <c r="AT8">
        <v>193.46</v>
      </c>
      <c r="AU8">
        <v>4.84</v>
      </c>
      <c r="AV8">
        <v>88.7</v>
      </c>
      <c r="AW8">
        <v>5.04</v>
      </c>
      <c r="AX8">
        <v>23.15</v>
      </c>
      <c r="AY8">
        <v>0</v>
      </c>
      <c r="AZ8">
        <v>125.11</v>
      </c>
      <c r="BA8">
        <v>0</v>
      </c>
      <c r="BB8">
        <v>50</v>
      </c>
      <c r="BC8">
        <v>0</v>
      </c>
      <c r="BD8">
        <v>0</v>
      </c>
    </row>
    <row r="9" spans="1:56">
      <c r="A9" t="s">
        <v>243</v>
      </c>
      <c r="B9" t="s">
        <v>344</v>
      </c>
      <c r="C9" t="s">
        <v>236</v>
      </c>
      <c r="G9" t="s">
        <v>51</v>
      </c>
      <c r="H9" s="73">
        <v>832.86</v>
      </c>
      <c r="I9" s="46">
        <v>329.34000000000003</v>
      </c>
      <c r="J9" s="46">
        <v>207.08</v>
      </c>
      <c r="K9" s="46">
        <v>62.87</v>
      </c>
      <c r="L9" s="46">
        <v>4.84</v>
      </c>
      <c r="M9" s="74">
        <v>0</v>
      </c>
      <c r="N9" s="73">
        <v>0</v>
      </c>
      <c r="O9" s="46">
        <v>100</v>
      </c>
      <c r="P9" s="46">
        <v>0</v>
      </c>
      <c r="Q9" s="46">
        <v>0</v>
      </c>
      <c r="R9" s="46">
        <v>0</v>
      </c>
      <c r="S9" s="74">
        <v>0</v>
      </c>
      <c r="W9">
        <v>24.18</v>
      </c>
      <c r="X9">
        <v>95.76</v>
      </c>
      <c r="Y9">
        <v>0.68</v>
      </c>
      <c r="Z9">
        <v>36.5</v>
      </c>
      <c r="AA9">
        <v>0</v>
      </c>
      <c r="AB9">
        <v>46.62</v>
      </c>
      <c r="AC9">
        <v>77.38</v>
      </c>
      <c r="AD9">
        <v>13.62</v>
      </c>
      <c r="AE9">
        <v>98.66</v>
      </c>
      <c r="AF9">
        <v>22.25</v>
      </c>
      <c r="AG9">
        <v>100.12</v>
      </c>
      <c r="AH9">
        <v>72.55</v>
      </c>
      <c r="AI9">
        <v>50</v>
      </c>
      <c r="AJ9">
        <v>24.18</v>
      </c>
      <c r="AK9">
        <v>0</v>
      </c>
      <c r="AL9">
        <v>38.01</v>
      </c>
      <c r="AM9">
        <v>50.06</v>
      </c>
      <c r="AN9">
        <v>62.87</v>
      </c>
      <c r="AO9">
        <v>72.55</v>
      </c>
      <c r="AP9">
        <v>63.12</v>
      </c>
      <c r="AQ9">
        <v>72.55</v>
      </c>
      <c r="AR9">
        <v>0</v>
      </c>
      <c r="AS9">
        <v>25.03</v>
      </c>
      <c r="AT9">
        <v>193.46</v>
      </c>
      <c r="AU9">
        <v>4.84</v>
      </c>
      <c r="AV9">
        <v>88.7</v>
      </c>
      <c r="AW9">
        <v>5.04</v>
      </c>
      <c r="AX9">
        <v>23.15</v>
      </c>
      <c r="AY9">
        <v>0</v>
      </c>
      <c r="AZ9">
        <v>125.11</v>
      </c>
      <c r="BA9">
        <v>0</v>
      </c>
      <c r="BB9">
        <v>50</v>
      </c>
      <c r="BC9">
        <v>0</v>
      </c>
      <c r="BD9">
        <v>0</v>
      </c>
    </row>
    <row r="10" spans="1:56">
      <c r="A10" t="s">
        <v>264</v>
      </c>
      <c r="C10" t="s">
        <v>237</v>
      </c>
      <c r="G10" t="s">
        <v>52</v>
      </c>
      <c r="H10" s="73">
        <v>832.86</v>
      </c>
      <c r="I10" s="46">
        <v>329.34000000000003</v>
      </c>
      <c r="J10" s="46">
        <v>207.08</v>
      </c>
      <c r="K10" s="46">
        <v>62.87</v>
      </c>
      <c r="L10" s="46">
        <v>4.84</v>
      </c>
      <c r="M10" s="74">
        <v>0</v>
      </c>
      <c r="N10" s="73">
        <v>0</v>
      </c>
      <c r="O10" s="46">
        <v>100</v>
      </c>
      <c r="P10" s="46">
        <v>0</v>
      </c>
      <c r="Q10" s="46">
        <v>0</v>
      </c>
      <c r="R10" s="46">
        <v>0</v>
      </c>
      <c r="S10" s="74">
        <v>0</v>
      </c>
      <c r="W10">
        <v>24.18</v>
      </c>
      <c r="X10">
        <v>95.76</v>
      </c>
      <c r="Y10">
        <v>0.68</v>
      </c>
      <c r="Z10">
        <v>36.5</v>
      </c>
      <c r="AA10">
        <v>0</v>
      </c>
      <c r="AB10">
        <v>46.62</v>
      </c>
      <c r="AC10">
        <v>77.38</v>
      </c>
      <c r="AD10">
        <v>13.62</v>
      </c>
      <c r="AE10">
        <v>98.66</v>
      </c>
      <c r="AF10">
        <v>22.25</v>
      </c>
      <c r="AG10">
        <v>100.12</v>
      </c>
      <c r="AH10">
        <v>72.55</v>
      </c>
      <c r="AI10">
        <v>50</v>
      </c>
      <c r="AJ10">
        <v>24.18</v>
      </c>
      <c r="AK10">
        <v>0</v>
      </c>
      <c r="AL10">
        <v>38.01</v>
      </c>
      <c r="AM10">
        <v>50.06</v>
      </c>
      <c r="AN10">
        <v>62.87</v>
      </c>
      <c r="AO10">
        <v>72.55</v>
      </c>
      <c r="AP10">
        <v>63.12</v>
      </c>
      <c r="AQ10">
        <v>72.55</v>
      </c>
      <c r="AR10">
        <v>0</v>
      </c>
      <c r="AS10">
        <v>25.03</v>
      </c>
      <c r="AT10">
        <v>193.46</v>
      </c>
      <c r="AU10">
        <v>4.84</v>
      </c>
      <c r="AV10">
        <v>88.7</v>
      </c>
      <c r="AW10">
        <v>5.04</v>
      </c>
      <c r="AX10">
        <v>23.15</v>
      </c>
      <c r="AY10">
        <v>0</v>
      </c>
      <c r="AZ10">
        <v>125.11</v>
      </c>
      <c r="BA10">
        <v>0</v>
      </c>
      <c r="BB10">
        <v>50</v>
      </c>
      <c r="BC10">
        <v>0</v>
      </c>
      <c r="BD10">
        <v>0</v>
      </c>
    </row>
    <row r="11" spans="1:56">
      <c r="A11" t="s">
        <v>244</v>
      </c>
      <c r="C11" t="s">
        <v>325</v>
      </c>
      <c r="G11" t="s">
        <v>53</v>
      </c>
      <c r="H11" s="73">
        <v>832.76</v>
      </c>
      <c r="I11" s="46">
        <v>329.34000000000003</v>
      </c>
      <c r="J11" s="46">
        <v>206.99</v>
      </c>
      <c r="K11" s="46">
        <v>62.87</v>
      </c>
      <c r="L11" s="46">
        <v>4.84</v>
      </c>
      <c r="M11" s="74">
        <v>0</v>
      </c>
      <c r="N11" s="73">
        <v>0</v>
      </c>
      <c r="O11" s="46">
        <v>135</v>
      </c>
      <c r="P11" s="46">
        <v>0</v>
      </c>
      <c r="Q11" s="46">
        <v>0</v>
      </c>
      <c r="R11" s="46">
        <v>0</v>
      </c>
      <c r="S11" s="74">
        <v>0</v>
      </c>
      <c r="W11">
        <v>24.18</v>
      </c>
      <c r="X11">
        <v>95.76</v>
      </c>
      <c r="Y11">
        <v>0.57999999999999996</v>
      </c>
      <c r="Z11">
        <v>36.5</v>
      </c>
      <c r="AA11">
        <v>0</v>
      </c>
      <c r="AB11">
        <v>46.62</v>
      </c>
      <c r="AC11">
        <v>77.38</v>
      </c>
      <c r="AD11">
        <v>13.53</v>
      </c>
      <c r="AE11">
        <v>98.66</v>
      </c>
      <c r="AF11">
        <v>22.25</v>
      </c>
      <c r="AG11">
        <v>100.12</v>
      </c>
      <c r="AH11">
        <v>72.55</v>
      </c>
      <c r="AI11">
        <v>35</v>
      </c>
      <c r="AJ11">
        <v>24.18</v>
      </c>
      <c r="AK11">
        <v>0</v>
      </c>
      <c r="AL11">
        <v>38.01</v>
      </c>
      <c r="AM11">
        <v>50.06</v>
      </c>
      <c r="AN11">
        <v>62.87</v>
      </c>
      <c r="AO11">
        <v>72.55</v>
      </c>
      <c r="AP11">
        <v>63.12</v>
      </c>
      <c r="AQ11">
        <v>72.55</v>
      </c>
      <c r="AR11">
        <v>0</v>
      </c>
      <c r="AS11">
        <v>25.03</v>
      </c>
      <c r="AT11">
        <v>193.46</v>
      </c>
      <c r="AU11">
        <v>4.84</v>
      </c>
      <c r="AV11">
        <v>88.7</v>
      </c>
      <c r="AW11">
        <v>5.04</v>
      </c>
      <c r="AX11">
        <v>23.15</v>
      </c>
      <c r="AY11">
        <v>0</v>
      </c>
      <c r="AZ11">
        <v>125.11</v>
      </c>
      <c r="BA11">
        <v>0</v>
      </c>
      <c r="BB11">
        <v>50</v>
      </c>
      <c r="BC11">
        <v>0</v>
      </c>
      <c r="BD11">
        <v>50</v>
      </c>
    </row>
    <row r="12" spans="1:56">
      <c r="A12" t="s">
        <v>245</v>
      </c>
      <c r="C12" t="s">
        <v>345</v>
      </c>
      <c r="G12" t="s">
        <v>54</v>
      </c>
      <c r="H12" s="73">
        <v>832.76</v>
      </c>
      <c r="I12" s="46">
        <v>329.34000000000003</v>
      </c>
      <c r="J12" s="46">
        <v>206.99</v>
      </c>
      <c r="K12" s="46">
        <v>62.87</v>
      </c>
      <c r="L12" s="46">
        <v>4.84</v>
      </c>
      <c r="M12" s="74">
        <v>0</v>
      </c>
      <c r="N12" s="73">
        <v>0</v>
      </c>
      <c r="O12" s="46">
        <v>135</v>
      </c>
      <c r="P12" s="46">
        <v>0</v>
      </c>
      <c r="Q12" s="46">
        <v>0</v>
      </c>
      <c r="R12" s="46">
        <v>0</v>
      </c>
      <c r="S12" s="74">
        <v>0</v>
      </c>
      <c r="W12">
        <v>24.18</v>
      </c>
      <c r="X12">
        <v>95.76</v>
      </c>
      <c r="Y12">
        <v>0.57999999999999996</v>
      </c>
      <c r="Z12">
        <v>36.5</v>
      </c>
      <c r="AA12">
        <v>0</v>
      </c>
      <c r="AB12">
        <v>46.62</v>
      </c>
      <c r="AC12">
        <v>77.38</v>
      </c>
      <c r="AD12">
        <v>13.53</v>
      </c>
      <c r="AE12">
        <v>98.66</v>
      </c>
      <c r="AF12">
        <v>22.25</v>
      </c>
      <c r="AG12">
        <v>100.12</v>
      </c>
      <c r="AH12">
        <v>72.55</v>
      </c>
      <c r="AI12">
        <v>35</v>
      </c>
      <c r="AJ12">
        <v>24.18</v>
      </c>
      <c r="AK12">
        <v>0</v>
      </c>
      <c r="AL12">
        <v>38.01</v>
      </c>
      <c r="AM12">
        <v>50.06</v>
      </c>
      <c r="AN12">
        <v>62.87</v>
      </c>
      <c r="AO12">
        <v>72.55</v>
      </c>
      <c r="AP12">
        <v>63.12</v>
      </c>
      <c r="AQ12">
        <v>72.55</v>
      </c>
      <c r="AR12">
        <v>0</v>
      </c>
      <c r="AS12">
        <v>25.03</v>
      </c>
      <c r="AT12">
        <v>193.46</v>
      </c>
      <c r="AU12">
        <v>4.84</v>
      </c>
      <c r="AV12">
        <v>88.7</v>
      </c>
      <c r="AW12">
        <v>5.04</v>
      </c>
      <c r="AX12">
        <v>23.15</v>
      </c>
      <c r="AY12">
        <v>0</v>
      </c>
      <c r="AZ12">
        <v>125.11</v>
      </c>
      <c r="BA12">
        <v>0</v>
      </c>
      <c r="BB12">
        <v>50</v>
      </c>
      <c r="BC12">
        <v>0</v>
      </c>
      <c r="BD12">
        <v>50</v>
      </c>
    </row>
    <row r="13" spans="1:56">
      <c r="A13" t="s">
        <v>246</v>
      </c>
      <c r="G13" t="s">
        <v>55</v>
      </c>
      <c r="H13" s="73">
        <v>832.76</v>
      </c>
      <c r="I13" s="46">
        <v>329.34000000000003</v>
      </c>
      <c r="J13" s="46">
        <v>206.99</v>
      </c>
      <c r="K13" s="46">
        <v>62.87</v>
      </c>
      <c r="L13" s="46">
        <v>4.84</v>
      </c>
      <c r="M13" s="74">
        <v>0</v>
      </c>
      <c r="N13" s="73">
        <v>0</v>
      </c>
      <c r="O13" s="46">
        <v>135</v>
      </c>
      <c r="P13" s="46">
        <v>0</v>
      </c>
      <c r="Q13" s="46">
        <v>0</v>
      </c>
      <c r="R13" s="46">
        <v>0</v>
      </c>
      <c r="S13" s="74">
        <v>0</v>
      </c>
      <c r="W13">
        <v>24.18</v>
      </c>
      <c r="X13">
        <v>95.76</v>
      </c>
      <c r="Y13">
        <v>0.57999999999999996</v>
      </c>
      <c r="Z13">
        <v>36.5</v>
      </c>
      <c r="AA13">
        <v>0</v>
      </c>
      <c r="AB13">
        <v>46.62</v>
      </c>
      <c r="AC13">
        <v>77.38</v>
      </c>
      <c r="AD13">
        <v>13.53</v>
      </c>
      <c r="AE13">
        <v>98.66</v>
      </c>
      <c r="AF13">
        <v>22.25</v>
      </c>
      <c r="AG13">
        <v>100.12</v>
      </c>
      <c r="AH13">
        <v>72.55</v>
      </c>
      <c r="AI13">
        <v>35</v>
      </c>
      <c r="AJ13">
        <v>24.18</v>
      </c>
      <c r="AK13">
        <v>0</v>
      </c>
      <c r="AL13">
        <v>38.01</v>
      </c>
      <c r="AM13">
        <v>50.06</v>
      </c>
      <c r="AN13">
        <v>62.87</v>
      </c>
      <c r="AO13">
        <v>72.55</v>
      </c>
      <c r="AP13">
        <v>63.12</v>
      </c>
      <c r="AQ13">
        <v>72.55</v>
      </c>
      <c r="AR13">
        <v>0</v>
      </c>
      <c r="AS13">
        <v>25.03</v>
      </c>
      <c r="AT13">
        <v>193.46</v>
      </c>
      <c r="AU13">
        <v>4.84</v>
      </c>
      <c r="AV13">
        <v>88.7</v>
      </c>
      <c r="AW13">
        <v>5.04</v>
      </c>
      <c r="AX13">
        <v>23.15</v>
      </c>
      <c r="AY13">
        <v>0</v>
      </c>
      <c r="AZ13">
        <v>125.11</v>
      </c>
      <c r="BA13">
        <v>0</v>
      </c>
      <c r="BB13">
        <v>50</v>
      </c>
      <c r="BC13">
        <v>0</v>
      </c>
      <c r="BD13">
        <v>50</v>
      </c>
    </row>
    <row r="14" spans="1:56">
      <c r="A14" t="s">
        <v>247</v>
      </c>
      <c r="G14" t="s">
        <v>56</v>
      </c>
      <c r="H14" s="73">
        <v>832.76</v>
      </c>
      <c r="I14" s="46">
        <v>329.34000000000003</v>
      </c>
      <c r="J14" s="46">
        <v>206.99</v>
      </c>
      <c r="K14" s="46">
        <v>62.87</v>
      </c>
      <c r="L14" s="46">
        <v>4.84</v>
      </c>
      <c r="M14" s="74">
        <v>0</v>
      </c>
      <c r="N14" s="73">
        <v>0</v>
      </c>
      <c r="O14" s="46">
        <v>135</v>
      </c>
      <c r="P14" s="46">
        <v>0</v>
      </c>
      <c r="Q14" s="46">
        <v>0</v>
      </c>
      <c r="R14" s="46">
        <v>0</v>
      </c>
      <c r="S14" s="74">
        <v>0</v>
      </c>
      <c r="W14">
        <v>24.18</v>
      </c>
      <c r="X14">
        <v>95.76</v>
      </c>
      <c r="Y14">
        <v>0.57999999999999996</v>
      </c>
      <c r="Z14">
        <v>36.5</v>
      </c>
      <c r="AA14">
        <v>0</v>
      </c>
      <c r="AB14">
        <v>46.62</v>
      </c>
      <c r="AC14">
        <v>77.38</v>
      </c>
      <c r="AD14">
        <v>13.53</v>
      </c>
      <c r="AE14">
        <v>98.66</v>
      </c>
      <c r="AF14">
        <v>22.25</v>
      </c>
      <c r="AG14">
        <v>100.12</v>
      </c>
      <c r="AH14">
        <v>72.55</v>
      </c>
      <c r="AI14">
        <v>35</v>
      </c>
      <c r="AJ14">
        <v>24.18</v>
      </c>
      <c r="AK14">
        <v>0</v>
      </c>
      <c r="AL14">
        <v>38.01</v>
      </c>
      <c r="AM14">
        <v>50.06</v>
      </c>
      <c r="AN14">
        <v>62.87</v>
      </c>
      <c r="AO14">
        <v>72.55</v>
      </c>
      <c r="AP14">
        <v>63.12</v>
      </c>
      <c r="AQ14">
        <v>72.55</v>
      </c>
      <c r="AR14">
        <v>0</v>
      </c>
      <c r="AS14">
        <v>25.03</v>
      </c>
      <c r="AT14">
        <v>193.46</v>
      </c>
      <c r="AU14">
        <v>4.84</v>
      </c>
      <c r="AV14">
        <v>88.7</v>
      </c>
      <c r="AW14">
        <v>5.04</v>
      </c>
      <c r="AX14">
        <v>23.15</v>
      </c>
      <c r="AY14">
        <v>0</v>
      </c>
      <c r="AZ14">
        <v>125.11</v>
      </c>
      <c r="BA14">
        <v>0</v>
      </c>
      <c r="BB14">
        <v>50</v>
      </c>
      <c r="BC14">
        <v>0</v>
      </c>
      <c r="BD14">
        <v>50</v>
      </c>
    </row>
    <row r="15" spans="1:56">
      <c r="A15" t="s">
        <v>248</v>
      </c>
      <c r="G15" t="s">
        <v>57</v>
      </c>
      <c r="H15" s="73">
        <v>809.56000000000006</v>
      </c>
      <c r="I15" s="46">
        <v>292.83999999999997</v>
      </c>
      <c r="J15" s="46">
        <v>206.9</v>
      </c>
      <c r="K15" s="46">
        <v>62.87</v>
      </c>
      <c r="L15" s="46">
        <v>4.84</v>
      </c>
      <c r="M15" s="74">
        <v>0</v>
      </c>
      <c r="N15" s="73">
        <v>0</v>
      </c>
      <c r="O15" s="46">
        <v>165</v>
      </c>
      <c r="P15" s="46">
        <v>0</v>
      </c>
      <c r="Q15" s="46">
        <v>0</v>
      </c>
      <c r="R15" s="46">
        <v>0</v>
      </c>
      <c r="S15" s="74">
        <v>0</v>
      </c>
      <c r="W15">
        <v>24.18</v>
      </c>
      <c r="X15">
        <v>95.76</v>
      </c>
      <c r="Y15">
        <v>0.53</v>
      </c>
      <c r="Z15">
        <v>0</v>
      </c>
      <c r="AA15">
        <v>0</v>
      </c>
      <c r="AB15">
        <v>46.62</v>
      </c>
      <c r="AC15">
        <v>77.38</v>
      </c>
      <c r="AD15">
        <v>13.44</v>
      </c>
      <c r="AE15">
        <v>98.66</v>
      </c>
      <c r="AF15">
        <v>22.25</v>
      </c>
      <c r="AG15">
        <v>100.12</v>
      </c>
      <c r="AH15">
        <v>72.55</v>
      </c>
      <c r="AI15">
        <v>65</v>
      </c>
      <c r="AJ15">
        <v>24.18</v>
      </c>
      <c r="AK15">
        <v>0</v>
      </c>
      <c r="AL15">
        <v>38.01</v>
      </c>
      <c r="AM15">
        <v>50.06</v>
      </c>
      <c r="AN15">
        <v>62.87</v>
      </c>
      <c r="AO15">
        <v>72.55</v>
      </c>
      <c r="AP15">
        <v>63.12</v>
      </c>
      <c r="AQ15">
        <v>72.55</v>
      </c>
      <c r="AR15">
        <v>0</v>
      </c>
      <c r="AS15">
        <v>25.03</v>
      </c>
      <c r="AT15">
        <v>193.46</v>
      </c>
      <c r="AU15">
        <v>4.84</v>
      </c>
      <c r="AV15">
        <v>88.7</v>
      </c>
      <c r="AW15">
        <v>5.04</v>
      </c>
      <c r="AX15">
        <v>0</v>
      </c>
      <c r="AY15">
        <v>0</v>
      </c>
      <c r="AZ15">
        <v>125.11</v>
      </c>
      <c r="BA15">
        <v>0</v>
      </c>
      <c r="BB15">
        <v>50</v>
      </c>
      <c r="BC15">
        <v>0</v>
      </c>
      <c r="BD15">
        <v>50</v>
      </c>
    </row>
    <row r="16" spans="1:56">
      <c r="A16" t="s">
        <v>249</v>
      </c>
      <c r="G16" t="s">
        <v>58</v>
      </c>
      <c r="H16" s="73">
        <v>809.56000000000006</v>
      </c>
      <c r="I16" s="46">
        <v>292.83999999999997</v>
      </c>
      <c r="J16" s="46">
        <v>206.9</v>
      </c>
      <c r="K16" s="46">
        <v>62.87</v>
      </c>
      <c r="L16" s="46">
        <v>4.84</v>
      </c>
      <c r="M16" s="74">
        <v>0</v>
      </c>
      <c r="N16" s="73">
        <v>0</v>
      </c>
      <c r="O16" s="46">
        <v>165</v>
      </c>
      <c r="P16" s="46">
        <v>0</v>
      </c>
      <c r="Q16" s="46">
        <v>0</v>
      </c>
      <c r="R16" s="46">
        <v>0</v>
      </c>
      <c r="S16" s="74">
        <v>0</v>
      </c>
      <c r="W16">
        <v>24.18</v>
      </c>
      <c r="X16">
        <v>95.76</v>
      </c>
      <c r="Y16">
        <v>0.53</v>
      </c>
      <c r="Z16">
        <v>0</v>
      </c>
      <c r="AA16">
        <v>0</v>
      </c>
      <c r="AB16">
        <v>46.62</v>
      </c>
      <c r="AC16">
        <v>77.38</v>
      </c>
      <c r="AD16">
        <v>13.44</v>
      </c>
      <c r="AE16">
        <v>98.66</v>
      </c>
      <c r="AF16">
        <v>22.25</v>
      </c>
      <c r="AG16">
        <v>100.12</v>
      </c>
      <c r="AH16">
        <v>72.55</v>
      </c>
      <c r="AI16">
        <v>65</v>
      </c>
      <c r="AJ16">
        <v>24.18</v>
      </c>
      <c r="AK16">
        <v>0</v>
      </c>
      <c r="AL16">
        <v>38.01</v>
      </c>
      <c r="AM16">
        <v>50.06</v>
      </c>
      <c r="AN16">
        <v>62.87</v>
      </c>
      <c r="AO16">
        <v>72.55</v>
      </c>
      <c r="AP16">
        <v>63.12</v>
      </c>
      <c r="AQ16">
        <v>72.55</v>
      </c>
      <c r="AR16">
        <v>0</v>
      </c>
      <c r="AS16">
        <v>25.03</v>
      </c>
      <c r="AT16">
        <v>193.46</v>
      </c>
      <c r="AU16">
        <v>4.84</v>
      </c>
      <c r="AV16">
        <v>88.7</v>
      </c>
      <c r="AW16">
        <v>5.04</v>
      </c>
      <c r="AX16">
        <v>0</v>
      </c>
      <c r="AY16">
        <v>0</v>
      </c>
      <c r="AZ16">
        <v>125.11</v>
      </c>
      <c r="BA16">
        <v>0</v>
      </c>
      <c r="BB16">
        <v>50</v>
      </c>
      <c r="BC16">
        <v>0</v>
      </c>
      <c r="BD16">
        <v>50</v>
      </c>
    </row>
    <row r="17" spans="1:56">
      <c r="A17" t="s">
        <v>250</v>
      </c>
      <c r="G17" t="s">
        <v>59</v>
      </c>
      <c r="H17" s="73">
        <v>809.56000000000006</v>
      </c>
      <c r="I17" s="46">
        <v>292.83999999999997</v>
      </c>
      <c r="J17" s="46">
        <v>206.9</v>
      </c>
      <c r="K17" s="46">
        <v>62.87</v>
      </c>
      <c r="L17" s="46">
        <v>4.84</v>
      </c>
      <c r="M17" s="74">
        <v>0</v>
      </c>
      <c r="N17" s="73">
        <v>0</v>
      </c>
      <c r="O17" s="46">
        <v>165</v>
      </c>
      <c r="P17" s="46">
        <v>0</v>
      </c>
      <c r="Q17" s="46">
        <v>0</v>
      </c>
      <c r="R17" s="46">
        <v>0</v>
      </c>
      <c r="S17" s="74">
        <v>0</v>
      </c>
      <c r="W17">
        <v>24.18</v>
      </c>
      <c r="X17">
        <v>95.76</v>
      </c>
      <c r="Y17">
        <v>0.53</v>
      </c>
      <c r="Z17">
        <v>0</v>
      </c>
      <c r="AA17">
        <v>0</v>
      </c>
      <c r="AB17">
        <v>46.62</v>
      </c>
      <c r="AC17">
        <v>77.38</v>
      </c>
      <c r="AD17">
        <v>13.44</v>
      </c>
      <c r="AE17">
        <v>98.66</v>
      </c>
      <c r="AF17">
        <v>22.25</v>
      </c>
      <c r="AG17">
        <v>100.12</v>
      </c>
      <c r="AH17">
        <v>72.55</v>
      </c>
      <c r="AI17">
        <v>65</v>
      </c>
      <c r="AJ17">
        <v>24.18</v>
      </c>
      <c r="AK17">
        <v>0</v>
      </c>
      <c r="AL17">
        <v>38.01</v>
      </c>
      <c r="AM17">
        <v>50.06</v>
      </c>
      <c r="AN17">
        <v>62.87</v>
      </c>
      <c r="AO17">
        <v>72.55</v>
      </c>
      <c r="AP17">
        <v>63.12</v>
      </c>
      <c r="AQ17">
        <v>72.55</v>
      </c>
      <c r="AR17">
        <v>0</v>
      </c>
      <c r="AS17">
        <v>25.03</v>
      </c>
      <c r="AT17">
        <v>193.46</v>
      </c>
      <c r="AU17">
        <v>4.84</v>
      </c>
      <c r="AV17">
        <v>88.7</v>
      </c>
      <c r="AW17">
        <v>5.04</v>
      </c>
      <c r="AX17">
        <v>0</v>
      </c>
      <c r="AY17">
        <v>0</v>
      </c>
      <c r="AZ17">
        <v>125.11</v>
      </c>
      <c r="BA17">
        <v>0</v>
      </c>
      <c r="BB17">
        <v>50</v>
      </c>
      <c r="BC17">
        <v>0</v>
      </c>
      <c r="BD17">
        <v>50</v>
      </c>
    </row>
    <row r="18" spans="1:56">
      <c r="A18" t="s">
        <v>251</v>
      </c>
      <c r="G18" t="s">
        <v>60</v>
      </c>
      <c r="H18" s="73">
        <v>809.56000000000006</v>
      </c>
      <c r="I18" s="46">
        <v>292.83999999999997</v>
      </c>
      <c r="J18" s="46">
        <v>206.9</v>
      </c>
      <c r="K18" s="46">
        <v>62.87</v>
      </c>
      <c r="L18" s="46">
        <v>4.84</v>
      </c>
      <c r="M18" s="74">
        <v>0</v>
      </c>
      <c r="N18" s="73">
        <v>0</v>
      </c>
      <c r="O18" s="46">
        <v>165</v>
      </c>
      <c r="P18" s="46">
        <v>0</v>
      </c>
      <c r="Q18" s="46">
        <v>0</v>
      </c>
      <c r="R18" s="46">
        <v>0</v>
      </c>
      <c r="S18" s="74">
        <v>0</v>
      </c>
      <c r="W18">
        <v>24.18</v>
      </c>
      <c r="X18">
        <v>95.76</v>
      </c>
      <c r="Y18">
        <v>0.53</v>
      </c>
      <c r="Z18">
        <v>0</v>
      </c>
      <c r="AA18">
        <v>0</v>
      </c>
      <c r="AB18">
        <v>46.62</v>
      </c>
      <c r="AC18">
        <v>77.38</v>
      </c>
      <c r="AD18">
        <v>13.44</v>
      </c>
      <c r="AE18">
        <v>98.66</v>
      </c>
      <c r="AF18">
        <v>22.25</v>
      </c>
      <c r="AG18">
        <v>100.12</v>
      </c>
      <c r="AH18">
        <v>72.55</v>
      </c>
      <c r="AI18">
        <v>65</v>
      </c>
      <c r="AJ18">
        <v>24.18</v>
      </c>
      <c r="AK18">
        <v>0</v>
      </c>
      <c r="AL18">
        <v>38.01</v>
      </c>
      <c r="AM18">
        <v>50.06</v>
      </c>
      <c r="AN18">
        <v>62.87</v>
      </c>
      <c r="AO18">
        <v>72.55</v>
      </c>
      <c r="AP18">
        <v>63.12</v>
      </c>
      <c r="AQ18">
        <v>72.55</v>
      </c>
      <c r="AR18">
        <v>0</v>
      </c>
      <c r="AS18">
        <v>25.03</v>
      </c>
      <c r="AT18">
        <v>193.46</v>
      </c>
      <c r="AU18">
        <v>4.84</v>
      </c>
      <c r="AV18">
        <v>88.7</v>
      </c>
      <c r="AW18">
        <v>5.04</v>
      </c>
      <c r="AX18">
        <v>0</v>
      </c>
      <c r="AY18">
        <v>0</v>
      </c>
      <c r="AZ18">
        <v>125.11</v>
      </c>
      <c r="BA18">
        <v>0</v>
      </c>
      <c r="BB18">
        <v>50</v>
      </c>
      <c r="BC18">
        <v>0</v>
      </c>
      <c r="BD18">
        <v>50</v>
      </c>
    </row>
    <row r="19" spans="1:56">
      <c r="A19" t="s">
        <v>265</v>
      </c>
      <c r="G19" t="s">
        <v>61</v>
      </c>
      <c r="H19" s="73">
        <v>768.99</v>
      </c>
      <c r="I19" s="46">
        <v>292.83999999999997</v>
      </c>
      <c r="J19" s="46">
        <v>206.8</v>
      </c>
      <c r="K19" s="46">
        <v>62.87</v>
      </c>
      <c r="L19" s="46">
        <v>4.84</v>
      </c>
      <c r="M19" s="74">
        <v>0</v>
      </c>
      <c r="N19" s="73">
        <v>0</v>
      </c>
      <c r="O19" s="46">
        <v>215</v>
      </c>
      <c r="P19" s="46">
        <v>0</v>
      </c>
      <c r="Q19" s="46">
        <v>0</v>
      </c>
      <c r="R19" s="46">
        <v>0</v>
      </c>
      <c r="S19" s="74">
        <v>0</v>
      </c>
      <c r="W19">
        <v>24.18</v>
      </c>
      <c r="X19">
        <v>95.76</v>
      </c>
      <c r="Y19">
        <v>0.53</v>
      </c>
      <c r="Z19">
        <v>0</v>
      </c>
      <c r="AA19">
        <v>0</v>
      </c>
      <c r="AB19">
        <v>46.62</v>
      </c>
      <c r="AC19">
        <v>77.38</v>
      </c>
      <c r="AD19">
        <v>13.34</v>
      </c>
      <c r="AE19">
        <v>98.66</v>
      </c>
      <c r="AF19">
        <v>22.25</v>
      </c>
      <c r="AG19">
        <v>100.12</v>
      </c>
      <c r="AH19">
        <v>72.55</v>
      </c>
      <c r="AI19">
        <v>65</v>
      </c>
      <c r="AJ19">
        <v>24.18</v>
      </c>
      <c r="AK19">
        <v>0</v>
      </c>
      <c r="AL19">
        <v>38.01</v>
      </c>
      <c r="AM19">
        <v>50.06</v>
      </c>
      <c r="AN19">
        <v>62.87</v>
      </c>
      <c r="AO19">
        <v>72.55</v>
      </c>
      <c r="AP19">
        <v>63.12</v>
      </c>
      <c r="AQ19">
        <v>72.55</v>
      </c>
      <c r="AR19">
        <v>0</v>
      </c>
      <c r="AS19">
        <v>25.03</v>
      </c>
      <c r="AT19">
        <v>193.46</v>
      </c>
      <c r="AU19">
        <v>4.84</v>
      </c>
      <c r="AV19">
        <v>88.7</v>
      </c>
      <c r="AW19">
        <v>5.04</v>
      </c>
      <c r="AX19">
        <v>0</v>
      </c>
      <c r="AY19">
        <v>0</v>
      </c>
      <c r="AZ19">
        <v>84.54</v>
      </c>
      <c r="BA19">
        <v>0</v>
      </c>
      <c r="BB19">
        <v>50</v>
      </c>
      <c r="BC19">
        <v>0</v>
      </c>
      <c r="BD19">
        <v>100</v>
      </c>
    </row>
    <row r="20" spans="1:56">
      <c r="A20" t="s">
        <v>266</v>
      </c>
      <c r="G20" t="s">
        <v>62</v>
      </c>
      <c r="H20" s="73">
        <v>768.99</v>
      </c>
      <c r="I20" s="46">
        <v>292.83999999999997</v>
      </c>
      <c r="J20" s="46">
        <v>206.8</v>
      </c>
      <c r="K20" s="46">
        <v>62.87</v>
      </c>
      <c r="L20" s="46">
        <v>4.84</v>
      </c>
      <c r="M20" s="74">
        <v>0</v>
      </c>
      <c r="N20" s="73">
        <v>0</v>
      </c>
      <c r="O20" s="46">
        <v>215</v>
      </c>
      <c r="P20" s="46">
        <v>0</v>
      </c>
      <c r="Q20" s="46">
        <v>0</v>
      </c>
      <c r="R20" s="46">
        <v>0</v>
      </c>
      <c r="S20" s="74">
        <v>0</v>
      </c>
      <c r="W20">
        <v>24.18</v>
      </c>
      <c r="X20">
        <v>95.76</v>
      </c>
      <c r="Y20">
        <v>0.53</v>
      </c>
      <c r="Z20">
        <v>0</v>
      </c>
      <c r="AA20">
        <v>0</v>
      </c>
      <c r="AB20">
        <v>46.62</v>
      </c>
      <c r="AC20">
        <v>77.38</v>
      </c>
      <c r="AD20">
        <v>13.34</v>
      </c>
      <c r="AE20">
        <v>98.66</v>
      </c>
      <c r="AF20">
        <v>22.25</v>
      </c>
      <c r="AG20">
        <v>100.12</v>
      </c>
      <c r="AH20">
        <v>72.55</v>
      </c>
      <c r="AI20">
        <v>65</v>
      </c>
      <c r="AJ20">
        <v>24.18</v>
      </c>
      <c r="AK20">
        <v>0</v>
      </c>
      <c r="AL20">
        <v>38.01</v>
      </c>
      <c r="AM20">
        <v>50.06</v>
      </c>
      <c r="AN20">
        <v>62.87</v>
      </c>
      <c r="AO20">
        <v>72.55</v>
      </c>
      <c r="AP20">
        <v>63.12</v>
      </c>
      <c r="AQ20">
        <v>72.55</v>
      </c>
      <c r="AR20">
        <v>0</v>
      </c>
      <c r="AS20">
        <v>25.03</v>
      </c>
      <c r="AT20">
        <v>193.46</v>
      </c>
      <c r="AU20">
        <v>4.84</v>
      </c>
      <c r="AV20">
        <v>88.7</v>
      </c>
      <c r="AW20">
        <v>5.04</v>
      </c>
      <c r="AX20">
        <v>0</v>
      </c>
      <c r="AY20">
        <v>0</v>
      </c>
      <c r="AZ20">
        <v>84.54</v>
      </c>
      <c r="BA20">
        <v>0</v>
      </c>
      <c r="BB20">
        <v>50</v>
      </c>
      <c r="BC20">
        <v>0</v>
      </c>
      <c r="BD20">
        <v>100</v>
      </c>
    </row>
    <row r="21" spans="1:56">
      <c r="A21" t="s">
        <v>252</v>
      </c>
      <c r="G21" t="s">
        <v>63</v>
      </c>
      <c r="H21" s="73">
        <v>768.99</v>
      </c>
      <c r="I21" s="46">
        <v>292.83999999999997</v>
      </c>
      <c r="J21" s="46">
        <v>206.8</v>
      </c>
      <c r="K21" s="46">
        <v>62.87</v>
      </c>
      <c r="L21" s="46">
        <v>4.84</v>
      </c>
      <c r="M21" s="74">
        <v>0</v>
      </c>
      <c r="N21" s="73">
        <v>0</v>
      </c>
      <c r="O21" s="46">
        <v>215</v>
      </c>
      <c r="P21" s="46">
        <v>0</v>
      </c>
      <c r="Q21" s="46">
        <v>0</v>
      </c>
      <c r="R21" s="46">
        <v>0</v>
      </c>
      <c r="S21" s="74">
        <v>0</v>
      </c>
      <c r="W21">
        <v>24.18</v>
      </c>
      <c r="X21">
        <v>95.76</v>
      </c>
      <c r="Y21">
        <v>0.53</v>
      </c>
      <c r="Z21">
        <v>0</v>
      </c>
      <c r="AA21">
        <v>0</v>
      </c>
      <c r="AB21">
        <v>46.62</v>
      </c>
      <c r="AC21">
        <v>77.38</v>
      </c>
      <c r="AD21">
        <v>13.34</v>
      </c>
      <c r="AE21">
        <v>98.66</v>
      </c>
      <c r="AF21">
        <v>22.25</v>
      </c>
      <c r="AG21">
        <v>100.12</v>
      </c>
      <c r="AH21">
        <v>72.55</v>
      </c>
      <c r="AI21">
        <v>65</v>
      </c>
      <c r="AJ21">
        <v>24.18</v>
      </c>
      <c r="AK21">
        <v>0</v>
      </c>
      <c r="AL21">
        <v>38.01</v>
      </c>
      <c r="AM21">
        <v>50.06</v>
      </c>
      <c r="AN21">
        <v>62.87</v>
      </c>
      <c r="AO21">
        <v>72.55</v>
      </c>
      <c r="AP21">
        <v>63.12</v>
      </c>
      <c r="AQ21">
        <v>72.55</v>
      </c>
      <c r="AR21">
        <v>0</v>
      </c>
      <c r="AS21">
        <v>25.03</v>
      </c>
      <c r="AT21">
        <v>193.46</v>
      </c>
      <c r="AU21">
        <v>4.84</v>
      </c>
      <c r="AV21">
        <v>88.7</v>
      </c>
      <c r="AW21">
        <v>5.04</v>
      </c>
      <c r="AX21">
        <v>0</v>
      </c>
      <c r="AY21">
        <v>0</v>
      </c>
      <c r="AZ21">
        <v>84.54</v>
      </c>
      <c r="BA21">
        <v>0</v>
      </c>
      <c r="BB21">
        <v>50</v>
      </c>
      <c r="BC21">
        <v>0</v>
      </c>
      <c r="BD21">
        <v>100</v>
      </c>
    </row>
    <row r="22" spans="1:56">
      <c r="A22" t="s">
        <v>253</v>
      </c>
      <c r="G22" t="s">
        <v>64</v>
      </c>
      <c r="H22" s="73">
        <v>768.99</v>
      </c>
      <c r="I22" s="46">
        <v>292.83999999999997</v>
      </c>
      <c r="J22" s="46">
        <v>206.8</v>
      </c>
      <c r="K22" s="46">
        <v>62.87</v>
      </c>
      <c r="L22" s="46">
        <v>4.84</v>
      </c>
      <c r="M22" s="74">
        <v>0</v>
      </c>
      <c r="N22" s="73">
        <v>0</v>
      </c>
      <c r="O22" s="46">
        <v>215</v>
      </c>
      <c r="P22" s="46">
        <v>0</v>
      </c>
      <c r="Q22" s="46">
        <v>0</v>
      </c>
      <c r="R22" s="46">
        <v>0</v>
      </c>
      <c r="S22" s="74">
        <v>0</v>
      </c>
      <c r="W22">
        <v>24.18</v>
      </c>
      <c r="X22">
        <v>95.76</v>
      </c>
      <c r="Y22">
        <v>0.53</v>
      </c>
      <c r="Z22">
        <v>0</v>
      </c>
      <c r="AA22">
        <v>0</v>
      </c>
      <c r="AB22">
        <v>46.62</v>
      </c>
      <c r="AC22">
        <v>77.38</v>
      </c>
      <c r="AD22">
        <v>13.34</v>
      </c>
      <c r="AE22">
        <v>98.66</v>
      </c>
      <c r="AF22">
        <v>22.25</v>
      </c>
      <c r="AG22">
        <v>100.12</v>
      </c>
      <c r="AH22">
        <v>72.55</v>
      </c>
      <c r="AI22">
        <v>65</v>
      </c>
      <c r="AJ22">
        <v>24.18</v>
      </c>
      <c r="AK22">
        <v>0</v>
      </c>
      <c r="AL22">
        <v>38.01</v>
      </c>
      <c r="AM22">
        <v>50.06</v>
      </c>
      <c r="AN22">
        <v>62.87</v>
      </c>
      <c r="AO22">
        <v>72.55</v>
      </c>
      <c r="AP22">
        <v>63.12</v>
      </c>
      <c r="AQ22">
        <v>72.55</v>
      </c>
      <c r="AR22">
        <v>0</v>
      </c>
      <c r="AS22">
        <v>25.03</v>
      </c>
      <c r="AT22">
        <v>193.46</v>
      </c>
      <c r="AU22">
        <v>4.84</v>
      </c>
      <c r="AV22">
        <v>88.7</v>
      </c>
      <c r="AW22">
        <v>5.04</v>
      </c>
      <c r="AX22">
        <v>0</v>
      </c>
      <c r="AY22">
        <v>0</v>
      </c>
      <c r="AZ22">
        <v>84.54</v>
      </c>
      <c r="BA22">
        <v>0</v>
      </c>
      <c r="BB22">
        <v>50</v>
      </c>
      <c r="BC22">
        <v>0</v>
      </c>
      <c r="BD22">
        <v>100</v>
      </c>
    </row>
    <row r="23" spans="1:56">
      <c r="A23" t="s">
        <v>254</v>
      </c>
      <c r="G23" t="s">
        <v>65</v>
      </c>
      <c r="H23" s="73">
        <v>768.99</v>
      </c>
      <c r="I23" s="46">
        <v>194.18</v>
      </c>
      <c r="J23" s="46">
        <v>206.71</v>
      </c>
      <c r="K23" s="46">
        <v>62.87</v>
      </c>
      <c r="L23" s="46">
        <v>4.84</v>
      </c>
      <c r="M23" s="74">
        <v>0</v>
      </c>
      <c r="N23" s="73">
        <v>0</v>
      </c>
      <c r="O23" s="46">
        <v>180</v>
      </c>
      <c r="P23" s="46">
        <v>0</v>
      </c>
      <c r="Q23" s="46">
        <v>0</v>
      </c>
      <c r="R23" s="46">
        <v>0</v>
      </c>
      <c r="S23" s="74">
        <v>0</v>
      </c>
      <c r="W23">
        <v>24.18</v>
      </c>
      <c r="X23">
        <v>95.76</v>
      </c>
      <c r="Y23">
        <v>0.53</v>
      </c>
      <c r="Z23">
        <v>0</v>
      </c>
      <c r="AA23">
        <v>0</v>
      </c>
      <c r="AB23">
        <v>46.62</v>
      </c>
      <c r="AC23">
        <v>77.38</v>
      </c>
      <c r="AD23">
        <v>13.25</v>
      </c>
      <c r="AE23">
        <v>0</v>
      </c>
      <c r="AF23">
        <v>22.25</v>
      </c>
      <c r="AG23">
        <v>100.12</v>
      </c>
      <c r="AH23">
        <v>72.55</v>
      </c>
      <c r="AI23">
        <v>30</v>
      </c>
      <c r="AJ23">
        <v>24.18</v>
      </c>
      <c r="AK23">
        <v>0</v>
      </c>
      <c r="AL23">
        <v>38.01</v>
      </c>
      <c r="AM23">
        <v>50.06</v>
      </c>
      <c r="AN23">
        <v>62.87</v>
      </c>
      <c r="AO23">
        <v>72.55</v>
      </c>
      <c r="AP23">
        <v>63.12</v>
      </c>
      <c r="AQ23">
        <v>72.55</v>
      </c>
      <c r="AR23">
        <v>0</v>
      </c>
      <c r="AS23">
        <v>25.03</v>
      </c>
      <c r="AT23">
        <v>193.46</v>
      </c>
      <c r="AU23">
        <v>4.84</v>
      </c>
      <c r="AV23">
        <v>88.7</v>
      </c>
      <c r="AW23">
        <v>5.04</v>
      </c>
      <c r="AX23">
        <v>0</v>
      </c>
      <c r="AY23">
        <v>0</v>
      </c>
      <c r="AZ23">
        <v>84.54</v>
      </c>
      <c r="BA23">
        <v>0</v>
      </c>
      <c r="BB23">
        <v>50</v>
      </c>
      <c r="BC23">
        <v>0</v>
      </c>
      <c r="BD23">
        <v>100</v>
      </c>
    </row>
    <row r="24" spans="1:56">
      <c r="A24" t="s">
        <v>255</v>
      </c>
      <c r="G24" t="s">
        <v>66</v>
      </c>
      <c r="H24" s="73">
        <v>768.99</v>
      </c>
      <c r="I24" s="46">
        <v>194.18</v>
      </c>
      <c r="J24" s="46">
        <v>206.71</v>
      </c>
      <c r="K24" s="46">
        <v>62.87</v>
      </c>
      <c r="L24" s="46">
        <v>4.84</v>
      </c>
      <c r="M24" s="74">
        <v>0</v>
      </c>
      <c r="N24" s="73">
        <v>0</v>
      </c>
      <c r="O24" s="46">
        <v>180</v>
      </c>
      <c r="P24" s="46">
        <v>0</v>
      </c>
      <c r="Q24" s="46">
        <v>0</v>
      </c>
      <c r="R24" s="46">
        <v>0</v>
      </c>
      <c r="S24" s="74">
        <v>0</v>
      </c>
      <c r="W24">
        <v>24.18</v>
      </c>
      <c r="X24">
        <v>95.76</v>
      </c>
      <c r="Y24">
        <v>0.53</v>
      </c>
      <c r="Z24">
        <v>0</v>
      </c>
      <c r="AA24">
        <v>0</v>
      </c>
      <c r="AB24">
        <v>46.62</v>
      </c>
      <c r="AC24">
        <v>77.38</v>
      </c>
      <c r="AD24">
        <v>13.25</v>
      </c>
      <c r="AE24">
        <v>0</v>
      </c>
      <c r="AF24">
        <v>22.25</v>
      </c>
      <c r="AG24">
        <v>100.12</v>
      </c>
      <c r="AH24">
        <v>72.55</v>
      </c>
      <c r="AI24">
        <v>30</v>
      </c>
      <c r="AJ24">
        <v>24.18</v>
      </c>
      <c r="AK24">
        <v>0</v>
      </c>
      <c r="AL24">
        <v>38.01</v>
      </c>
      <c r="AM24">
        <v>50.06</v>
      </c>
      <c r="AN24">
        <v>62.87</v>
      </c>
      <c r="AO24">
        <v>72.55</v>
      </c>
      <c r="AP24">
        <v>63.12</v>
      </c>
      <c r="AQ24">
        <v>72.55</v>
      </c>
      <c r="AR24">
        <v>0</v>
      </c>
      <c r="AS24">
        <v>25.03</v>
      </c>
      <c r="AT24">
        <v>193.46</v>
      </c>
      <c r="AU24">
        <v>4.84</v>
      </c>
      <c r="AV24">
        <v>88.7</v>
      </c>
      <c r="AW24">
        <v>5.04</v>
      </c>
      <c r="AX24">
        <v>0</v>
      </c>
      <c r="AY24">
        <v>0</v>
      </c>
      <c r="AZ24">
        <v>84.54</v>
      </c>
      <c r="BA24">
        <v>0</v>
      </c>
      <c r="BB24">
        <v>50</v>
      </c>
      <c r="BC24">
        <v>0</v>
      </c>
      <c r="BD24">
        <v>100</v>
      </c>
    </row>
    <row r="25" spans="1:56">
      <c r="A25" t="s">
        <v>256</v>
      </c>
      <c r="G25" t="s">
        <v>67</v>
      </c>
      <c r="H25" s="73">
        <v>768.99</v>
      </c>
      <c r="I25" s="46">
        <v>194.18</v>
      </c>
      <c r="J25" s="46">
        <v>206.71</v>
      </c>
      <c r="K25" s="46">
        <v>62.87</v>
      </c>
      <c r="L25" s="46">
        <v>4.84</v>
      </c>
      <c r="M25" s="74">
        <v>0</v>
      </c>
      <c r="N25" s="73">
        <v>0</v>
      </c>
      <c r="O25" s="46">
        <v>180</v>
      </c>
      <c r="P25" s="46">
        <v>0</v>
      </c>
      <c r="Q25" s="46">
        <v>0</v>
      </c>
      <c r="R25" s="46">
        <v>0</v>
      </c>
      <c r="S25" s="74">
        <v>0</v>
      </c>
      <c r="W25">
        <v>24.18</v>
      </c>
      <c r="X25">
        <v>95.76</v>
      </c>
      <c r="Y25">
        <v>0.53</v>
      </c>
      <c r="Z25">
        <v>0</v>
      </c>
      <c r="AA25">
        <v>0</v>
      </c>
      <c r="AB25">
        <v>46.62</v>
      </c>
      <c r="AC25">
        <v>77.38</v>
      </c>
      <c r="AD25">
        <v>13.25</v>
      </c>
      <c r="AE25">
        <v>0</v>
      </c>
      <c r="AF25">
        <v>22.25</v>
      </c>
      <c r="AG25">
        <v>100.12</v>
      </c>
      <c r="AH25">
        <v>72.55</v>
      </c>
      <c r="AI25">
        <v>30</v>
      </c>
      <c r="AJ25">
        <v>24.18</v>
      </c>
      <c r="AK25">
        <v>0</v>
      </c>
      <c r="AL25">
        <v>38.01</v>
      </c>
      <c r="AM25">
        <v>50.06</v>
      </c>
      <c r="AN25">
        <v>62.87</v>
      </c>
      <c r="AO25">
        <v>72.55</v>
      </c>
      <c r="AP25">
        <v>63.12</v>
      </c>
      <c r="AQ25">
        <v>72.55</v>
      </c>
      <c r="AR25">
        <v>0</v>
      </c>
      <c r="AS25">
        <v>25.03</v>
      </c>
      <c r="AT25">
        <v>193.46</v>
      </c>
      <c r="AU25">
        <v>4.84</v>
      </c>
      <c r="AV25">
        <v>88.7</v>
      </c>
      <c r="AW25">
        <v>5.04</v>
      </c>
      <c r="AX25">
        <v>0</v>
      </c>
      <c r="AY25">
        <v>0</v>
      </c>
      <c r="AZ25">
        <v>84.54</v>
      </c>
      <c r="BA25">
        <v>0</v>
      </c>
      <c r="BB25">
        <v>50</v>
      </c>
      <c r="BC25">
        <v>0</v>
      </c>
      <c r="BD25">
        <v>100</v>
      </c>
    </row>
    <row r="26" spans="1:56">
      <c r="A26" t="s">
        <v>257</v>
      </c>
      <c r="G26" t="s">
        <v>68</v>
      </c>
      <c r="H26" s="73">
        <v>768.99</v>
      </c>
      <c r="I26" s="46">
        <v>194.18</v>
      </c>
      <c r="J26" s="46">
        <v>206.71</v>
      </c>
      <c r="K26" s="46">
        <v>62.87</v>
      </c>
      <c r="L26" s="46">
        <v>4.84</v>
      </c>
      <c r="M26" s="74">
        <v>0</v>
      </c>
      <c r="N26" s="73">
        <v>0</v>
      </c>
      <c r="O26" s="46">
        <v>180</v>
      </c>
      <c r="P26" s="46">
        <v>0</v>
      </c>
      <c r="Q26" s="46">
        <v>0</v>
      </c>
      <c r="R26" s="46">
        <v>0</v>
      </c>
      <c r="S26" s="74">
        <v>0</v>
      </c>
      <c r="W26">
        <v>24.18</v>
      </c>
      <c r="X26">
        <v>95.76</v>
      </c>
      <c r="Y26">
        <v>0.53</v>
      </c>
      <c r="Z26">
        <v>0</v>
      </c>
      <c r="AA26">
        <v>0</v>
      </c>
      <c r="AB26">
        <v>46.62</v>
      </c>
      <c r="AC26">
        <v>77.38</v>
      </c>
      <c r="AD26">
        <v>13.25</v>
      </c>
      <c r="AE26">
        <v>0</v>
      </c>
      <c r="AF26">
        <v>22.25</v>
      </c>
      <c r="AG26">
        <v>100.12</v>
      </c>
      <c r="AH26">
        <v>72.55</v>
      </c>
      <c r="AI26">
        <v>30</v>
      </c>
      <c r="AJ26">
        <v>24.18</v>
      </c>
      <c r="AK26">
        <v>0</v>
      </c>
      <c r="AL26">
        <v>38.01</v>
      </c>
      <c r="AM26">
        <v>50.06</v>
      </c>
      <c r="AN26">
        <v>62.87</v>
      </c>
      <c r="AO26">
        <v>72.55</v>
      </c>
      <c r="AP26">
        <v>63.12</v>
      </c>
      <c r="AQ26">
        <v>72.55</v>
      </c>
      <c r="AR26">
        <v>0</v>
      </c>
      <c r="AS26">
        <v>25.03</v>
      </c>
      <c r="AT26">
        <v>193.46</v>
      </c>
      <c r="AU26">
        <v>4.84</v>
      </c>
      <c r="AV26">
        <v>88.7</v>
      </c>
      <c r="AW26">
        <v>5.04</v>
      </c>
      <c r="AX26">
        <v>0</v>
      </c>
      <c r="AY26">
        <v>0</v>
      </c>
      <c r="AZ26">
        <v>84.54</v>
      </c>
      <c r="BA26">
        <v>0</v>
      </c>
      <c r="BB26">
        <v>50</v>
      </c>
      <c r="BC26">
        <v>0</v>
      </c>
      <c r="BD26">
        <v>100</v>
      </c>
    </row>
    <row r="27" spans="1:56">
      <c r="A27" t="s">
        <v>258</v>
      </c>
      <c r="G27" t="s">
        <v>69</v>
      </c>
      <c r="H27" s="73">
        <v>680.43999999999994</v>
      </c>
      <c r="I27" s="46">
        <v>156.17000000000002</v>
      </c>
      <c r="J27" s="46">
        <v>206.62</v>
      </c>
      <c r="K27" s="46">
        <v>62.87</v>
      </c>
      <c r="L27" s="46">
        <v>4.84</v>
      </c>
      <c r="M27" s="74">
        <v>0</v>
      </c>
      <c r="N27" s="73">
        <v>0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24.18</v>
      </c>
      <c r="X27">
        <v>95.76</v>
      </c>
      <c r="Y27">
        <v>0.68</v>
      </c>
      <c r="Z27">
        <v>0</v>
      </c>
      <c r="AA27">
        <v>0</v>
      </c>
      <c r="AB27">
        <v>46.62</v>
      </c>
      <c r="AC27">
        <v>77.38</v>
      </c>
      <c r="AD27">
        <v>13.16</v>
      </c>
      <c r="AE27">
        <v>0</v>
      </c>
      <c r="AF27">
        <v>22.25</v>
      </c>
      <c r="AG27">
        <v>100.12</v>
      </c>
      <c r="AH27">
        <v>72.55</v>
      </c>
      <c r="AI27">
        <v>0</v>
      </c>
      <c r="AJ27">
        <v>24.18</v>
      </c>
      <c r="AK27">
        <v>0</v>
      </c>
      <c r="AL27">
        <v>0</v>
      </c>
      <c r="AM27">
        <v>50.06</v>
      </c>
      <c r="AN27">
        <v>62.87</v>
      </c>
      <c r="AO27">
        <v>72.55</v>
      </c>
      <c r="AP27">
        <v>63.12</v>
      </c>
      <c r="AQ27">
        <v>72.55</v>
      </c>
      <c r="AR27">
        <v>0</v>
      </c>
      <c r="AS27">
        <v>25.03</v>
      </c>
      <c r="AT27">
        <v>193.46</v>
      </c>
      <c r="AU27">
        <v>4.84</v>
      </c>
      <c r="AV27">
        <v>0</v>
      </c>
      <c r="AW27">
        <v>5.04</v>
      </c>
      <c r="AX27">
        <v>0</v>
      </c>
      <c r="AY27">
        <v>0</v>
      </c>
      <c r="AZ27">
        <v>84.54</v>
      </c>
      <c r="BA27">
        <v>0</v>
      </c>
      <c r="BB27">
        <v>50</v>
      </c>
      <c r="BC27">
        <v>0</v>
      </c>
      <c r="BD27">
        <v>100</v>
      </c>
    </row>
    <row r="28" spans="1:56">
      <c r="A28" t="s">
        <v>259</v>
      </c>
      <c r="G28" t="s">
        <v>70</v>
      </c>
      <c r="H28" s="73">
        <v>680.43999999999994</v>
      </c>
      <c r="I28" s="46">
        <v>156.17000000000002</v>
      </c>
      <c r="J28" s="46">
        <v>206.62</v>
      </c>
      <c r="K28" s="46">
        <v>62.87</v>
      </c>
      <c r="L28" s="46">
        <v>4.84</v>
      </c>
      <c r="M28" s="74">
        <v>0</v>
      </c>
      <c r="N28" s="73">
        <v>0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24.18</v>
      </c>
      <c r="X28">
        <v>95.76</v>
      </c>
      <c r="Y28">
        <v>0.68</v>
      </c>
      <c r="Z28">
        <v>0</v>
      </c>
      <c r="AA28">
        <v>0</v>
      </c>
      <c r="AB28">
        <v>46.62</v>
      </c>
      <c r="AC28">
        <v>77.38</v>
      </c>
      <c r="AD28">
        <v>13.16</v>
      </c>
      <c r="AE28">
        <v>0</v>
      </c>
      <c r="AF28">
        <v>22.25</v>
      </c>
      <c r="AG28">
        <v>100.12</v>
      </c>
      <c r="AH28">
        <v>72.55</v>
      </c>
      <c r="AI28">
        <v>0</v>
      </c>
      <c r="AJ28">
        <v>24.18</v>
      </c>
      <c r="AK28">
        <v>0</v>
      </c>
      <c r="AL28">
        <v>0</v>
      </c>
      <c r="AM28">
        <v>50.06</v>
      </c>
      <c r="AN28">
        <v>62.87</v>
      </c>
      <c r="AO28">
        <v>72.55</v>
      </c>
      <c r="AP28">
        <v>63.12</v>
      </c>
      <c r="AQ28">
        <v>72.55</v>
      </c>
      <c r="AR28">
        <v>0</v>
      </c>
      <c r="AS28">
        <v>25.03</v>
      </c>
      <c r="AT28">
        <v>193.46</v>
      </c>
      <c r="AU28">
        <v>4.84</v>
      </c>
      <c r="AV28">
        <v>0</v>
      </c>
      <c r="AW28">
        <v>5.04</v>
      </c>
      <c r="AX28">
        <v>0</v>
      </c>
      <c r="AY28">
        <v>0</v>
      </c>
      <c r="AZ28">
        <v>84.54</v>
      </c>
      <c r="BA28">
        <v>0</v>
      </c>
      <c r="BB28">
        <v>50</v>
      </c>
      <c r="BC28">
        <v>0</v>
      </c>
      <c r="BD28">
        <v>100</v>
      </c>
    </row>
    <row r="29" spans="1:56">
      <c r="A29" t="s">
        <v>267</v>
      </c>
      <c r="G29" t="s">
        <v>71</v>
      </c>
      <c r="H29" s="73">
        <v>680.43999999999994</v>
      </c>
      <c r="I29" s="46">
        <v>156.17000000000002</v>
      </c>
      <c r="J29" s="46">
        <v>206.62</v>
      </c>
      <c r="K29" s="46">
        <v>62.87</v>
      </c>
      <c r="L29" s="46">
        <v>5.25</v>
      </c>
      <c r="M29" s="74">
        <v>0</v>
      </c>
      <c r="N29" s="73">
        <v>0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24.18</v>
      </c>
      <c r="X29">
        <v>95.76</v>
      </c>
      <c r="Y29">
        <v>0.68</v>
      </c>
      <c r="Z29">
        <v>0</v>
      </c>
      <c r="AA29">
        <v>0</v>
      </c>
      <c r="AB29">
        <v>46.62</v>
      </c>
      <c r="AC29">
        <v>77.38</v>
      </c>
      <c r="AD29">
        <v>13.16</v>
      </c>
      <c r="AE29">
        <v>0</v>
      </c>
      <c r="AF29">
        <v>22.25</v>
      </c>
      <c r="AG29">
        <v>100.12</v>
      </c>
      <c r="AH29">
        <v>72.55</v>
      </c>
      <c r="AI29">
        <v>0</v>
      </c>
      <c r="AJ29">
        <v>24.18</v>
      </c>
      <c r="AK29">
        <v>0</v>
      </c>
      <c r="AL29">
        <v>0</v>
      </c>
      <c r="AM29">
        <v>50.06</v>
      </c>
      <c r="AN29">
        <v>62.87</v>
      </c>
      <c r="AO29">
        <v>72.55</v>
      </c>
      <c r="AP29">
        <v>63.12</v>
      </c>
      <c r="AQ29">
        <v>72.55</v>
      </c>
      <c r="AR29">
        <v>0</v>
      </c>
      <c r="AS29">
        <v>25.03</v>
      </c>
      <c r="AT29">
        <v>193.46</v>
      </c>
      <c r="AU29">
        <v>4.84</v>
      </c>
      <c r="AV29">
        <v>0</v>
      </c>
      <c r="AW29">
        <v>5.04</v>
      </c>
      <c r="AX29">
        <v>0</v>
      </c>
      <c r="AY29">
        <v>0</v>
      </c>
      <c r="AZ29">
        <v>84.54</v>
      </c>
      <c r="BA29">
        <v>0</v>
      </c>
      <c r="BB29">
        <v>50</v>
      </c>
      <c r="BC29">
        <v>0.41</v>
      </c>
      <c r="BD29">
        <v>100</v>
      </c>
    </row>
    <row r="30" spans="1:56">
      <c r="A30" t="s">
        <v>268</v>
      </c>
      <c r="G30" t="s">
        <v>72</v>
      </c>
      <c r="H30" s="73">
        <v>680.43999999999994</v>
      </c>
      <c r="I30" s="46">
        <v>156.17000000000002</v>
      </c>
      <c r="J30" s="46">
        <v>206.62</v>
      </c>
      <c r="K30" s="46">
        <v>62.87</v>
      </c>
      <c r="L30" s="46">
        <v>5.5299999999999994</v>
      </c>
      <c r="M30" s="74">
        <v>0</v>
      </c>
      <c r="N30" s="73">
        <v>0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24.18</v>
      </c>
      <c r="X30">
        <v>95.76</v>
      </c>
      <c r="Y30">
        <v>0.68</v>
      </c>
      <c r="Z30">
        <v>0</v>
      </c>
      <c r="AA30">
        <v>0</v>
      </c>
      <c r="AB30">
        <v>46.62</v>
      </c>
      <c r="AC30">
        <v>77.38</v>
      </c>
      <c r="AD30">
        <v>13.16</v>
      </c>
      <c r="AE30">
        <v>0</v>
      </c>
      <c r="AF30">
        <v>22.25</v>
      </c>
      <c r="AG30">
        <v>100.12</v>
      </c>
      <c r="AH30">
        <v>72.55</v>
      </c>
      <c r="AI30">
        <v>0</v>
      </c>
      <c r="AJ30">
        <v>24.18</v>
      </c>
      <c r="AK30">
        <v>0</v>
      </c>
      <c r="AL30">
        <v>0</v>
      </c>
      <c r="AM30">
        <v>50.06</v>
      </c>
      <c r="AN30">
        <v>62.87</v>
      </c>
      <c r="AO30">
        <v>72.55</v>
      </c>
      <c r="AP30">
        <v>63.12</v>
      </c>
      <c r="AQ30">
        <v>72.55</v>
      </c>
      <c r="AR30">
        <v>0</v>
      </c>
      <c r="AS30">
        <v>25.03</v>
      </c>
      <c r="AT30">
        <v>193.46</v>
      </c>
      <c r="AU30">
        <v>4.84</v>
      </c>
      <c r="AV30">
        <v>0</v>
      </c>
      <c r="AW30">
        <v>5.04</v>
      </c>
      <c r="AX30">
        <v>0</v>
      </c>
      <c r="AY30">
        <v>0</v>
      </c>
      <c r="AZ30">
        <v>84.54</v>
      </c>
      <c r="BA30">
        <v>0</v>
      </c>
      <c r="BB30">
        <v>50</v>
      </c>
      <c r="BC30">
        <v>0.69</v>
      </c>
      <c r="BD30">
        <v>100</v>
      </c>
    </row>
    <row r="31" spans="1:56">
      <c r="A31" t="s">
        <v>278</v>
      </c>
      <c r="G31" t="s">
        <v>73</v>
      </c>
      <c r="H31" s="73">
        <v>680.43999999999994</v>
      </c>
      <c r="I31" s="46">
        <v>156.17000000000002</v>
      </c>
      <c r="J31" s="46">
        <v>206.62</v>
      </c>
      <c r="K31" s="46">
        <v>62.87</v>
      </c>
      <c r="L31" s="46">
        <v>5.8599999999999994</v>
      </c>
      <c r="M31" s="74">
        <v>0</v>
      </c>
      <c r="N31" s="73">
        <v>0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24.18</v>
      </c>
      <c r="X31">
        <v>95.76</v>
      </c>
      <c r="Y31">
        <v>0.68</v>
      </c>
      <c r="Z31">
        <v>0</v>
      </c>
      <c r="AA31">
        <v>0</v>
      </c>
      <c r="AB31">
        <v>46.62</v>
      </c>
      <c r="AC31">
        <v>77.38</v>
      </c>
      <c r="AD31">
        <v>13.16</v>
      </c>
      <c r="AE31">
        <v>0</v>
      </c>
      <c r="AF31">
        <v>22.25</v>
      </c>
      <c r="AG31">
        <v>100.12</v>
      </c>
      <c r="AH31">
        <v>72.55</v>
      </c>
      <c r="AI31">
        <v>0</v>
      </c>
      <c r="AJ31">
        <v>24.18</v>
      </c>
      <c r="AK31">
        <v>0</v>
      </c>
      <c r="AL31">
        <v>0</v>
      </c>
      <c r="AM31">
        <v>50.06</v>
      </c>
      <c r="AN31">
        <v>62.87</v>
      </c>
      <c r="AO31">
        <v>72.55</v>
      </c>
      <c r="AP31">
        <v>63.12</v>
      </c>
      <c r="AQ31">
        <v>72.55</v>
      </c>
      <c r="AR31">
        <v>0</v>
      </c>
      <c r="AS31">
        <v>25.03</v>
      </c>
      <c r="AT31">
        <v>193.46</v>
      </c>
      <c r="AU31">
        <v>4.84</v>
      </c>
      <c r="AV31">
        <v>0</v>
      </c>
      <c r="AW31">
        <v>5.04</v>
      </c>
      <c r="AX31">
        <v>0</v>
      </c>
      <c r="AY31">
        <v>0</v>
      </c>
      <c r="AZ31">
        <v>84.54</v>
      </c>
      <c r="BA31">
        <v>0</v>
      </c>
      <c r="BB31">
        <v>50</v>
      </c>
      <c r="BC31">
        <v>1.02</v>
      </c>
      <c r="BD31">
        <v>100</v>
      </c>
    </row>
    <row r="32" spans="1:56">
      <c r="A32" t="s">
        <v>279</v>
      </c>
      <c r="G32" t="s">
        <v>74</v>
      </c>
      <c r="H32" s="73">
        <v>680.43999999999994</v>
      </c>
      <c r="I32" s="46">
        <v>156.17000000000002</v>
      </c>
      <c r="J32" s="46">
        <v>206.62</v>
      </c>
      <c r="K32" s="46">
        <v>62.87</v>
      </c>
      <c r="L32" s="46">
        <v>6.1899999999999995</v>
      </c>
      <c r="M32" s="74">
        <v>0</v>
      </c>
      <c r="N32" s="73">
        <v>0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24.18</v>
      </c>
      <c r="X32">
        <v>95.76</v>
      </c>
      <c r="Y32">
        <v>0.68</v>
      </c>
      <c r="Z32">
        <v>0</v>
      </c>
      <c r="AA32">
        <v>0</v>
      </c>
      <c r="AB32">
        <v>46.62</v>
      </c>
      <c r="AC32">
        <v>77.38</v>
      </c>
      <c r="AD32">
        <v>13.16</v>
      </c>
      <c r="AE32">
        <v>0</v>
      </c>
      <c r="AF32">
        <v>22.25</v>
      </c>
      <c r="AG32">
        <v>100.12</v>
      </c>
      <c r="AH32">
        <v>72.55</v>
      </c>
      <c r="AI32">
        <v>0</v>
      </c>
      <c r="AJ32">
        <v>24.18</v>
      </c>
      <c r="AK32">
        <v>0</v>
      </c>
      <c r="AL32">
        <v>0</v>
      </c>
      <c r="AM32">
        <v>50.06</v>
      </c>
      <c r="AN32">
        <v>62.87</v>
      </c>
      <c r="AO32">
        <v>72.55</v>
      </c>
      <c r="AP32">
        <v>63.12</v>
      </c>
      <c r="AQ32">
        <v>72.55</v>
      </c>
      <c r="AR32">
        <v>0</v>
      </c>
      <c r="AS32">
        <v>25.03</v>
      </c>
      <c r="AT32">
        <v>193.46</v>
      </c>
      <c r="AU32">
        <v>4.84</v>
      </c>
      <c r="AV32">
        <v>0</v>
      </c>
      <c r="AW32">
        <v>5.04</v>
      </c>
      <c r="AX32">
        <v>0</v>
      </c>
      <c r="AY32">
        <v>0</v>
      </c>
      <c r="AZ32">
        <v>84.54</v>
      </c>
      <c r="BA32">
        <v>0</v>
      </c>
      <c r="BB32">
        <v>50</v>
      </c>
      <c r="BC32">
        <v>1.35</v>
      </c>
      <c r="BD32">
        <v>100</v>
      </c>
    </row>
    <row r="33" spans="1:56">
      <c r="A33" t="s">
        <v>280</v>
      </c>
      <c r="G33" t="s">
        <v>75</v>
      </c>
      <c r="H33" s="73">
        <v>680.43999999999994</v>
      </c>
      <c r="I33" s="46">
        <v>156.17000000000002</v>
      </c>
      <c r="J33" s="46">
        <v>206.62</v>
      </c>
      <c r="K33" s="46">
        <v>62.87</v>
      </c>
      <c r="L33" s="46">
        <v>6.83</v>
      </c>
      <c r="M33" s="74">
        <v>0</v>
      </c>
      <c r="N33" s="73">
        <v>0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24.18</v>
      </c>
      <c r="X33">
        <v>95.76</v>
      </c>
      <c r="Y33">
        <v>0.68</v>
      </c>
      <c r="Z33">
        <v>0</v>
      </c>
      <c r="AA33">
        <v>0</v>
      </c>
      <c r="AB33">
        <v>46.62</v>
      </c>
      <c r="AC33">
        <v>77.38</v>
      </c>
      <c r="AD33">
        <v>13.16</v>
      </c>
      <c r="AE33">
        <v>0</v>
      </c>
      <c r="AF33">
        <v>22.25</v>
      </c>
      <c r="AG33">
        <v>100.12</v>
      </c>
      <c r="AH33">
        <v>72.55</v>
      </c>
      <c r="AI33">
        <v>0</v>
      </c>
      <c r="AJ33">
        <v>24.18</v>
      </c>
      <c r="AK33">
        <v>0</v>
      </c>
      <c r="AL33">
        <v>0</v>
      </c>
      <c r="AM33">
        <v>50.06</v>
      </c>
      <c r="AN33">
        <v>62.87</v>
      </c>
      <c r="AO33">
        <v>72.55</v>
      </c>
      <c r="AP33">
        <v>63.12</v>
      </c>
      <c r="AQ33">
        <v>72.55</v>
      </c>
      <c r="AR33">
        <v>0</v>
      </c>
      <c r="AS33">
        <v>25.03</v>
      </c>
      <c r="AT33">
        <v>193.46</v>
      </c>
      <c r="AU33">
        <v>4.84</v>
      </c>
      <c r="AV33">
        <v>0</v>
      </c>
      <c r="AW33">
        <v>5.04</v>
      </c>
      <c r="AX33">
        <v>0</v>
      </c>
      <c r="AY33">
        <v>0</v>
      </c>
      <c r="AZ33">
        <v>84.54</v>
      </c>
      <c r="BA33">
        <v>0</v>
      </c>
      <c r="BB33">
        <v>50</v>
      </c>
      <c r="BC33">
        <v>1.99</v>
      </c>
      <c r="BD33">
        <v>100</v>
      </c>
    </row>
    <row r="34" spans="1:56">
      <c r="A34" t="s">
        <v>281</v>
      </c>
      <c r="G34" t="s">
        <v>76</v>
      </c>
      <c r="H34" s="73">
        <v>680.43999999999994</v>
      </c>
      <c r="I34" s="46">
        <v>156.17000000000002</v>
      </c>
      <c r="J34" s="46">
        <v>206.62</v>
      </c>
      <c r="K34" s="46">
        <v>62.87</v>
      </c>
      <c r="L34" s="46">
        <v>7.42</v>
      </c>
      <c r="M34" s="74">
        <v>0</v>
      </c>
      <c r="N34" s="73">
        <v>0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24.18</v>
      </c>
      <c r="X34">
        <v>95.76</v>
      </c>
      <c r="Y34">
        <v>0.68</v>
      </c>
      <c r="Z34">
        <v>0</v>
      </c>
      <c r="AA34">
        <v>0</v>
      </c>
      <c r="AB34">
        <v>46.62</v>
      </c>
      <c r="AC34">
        <v>77.38</v>
      </c>
      <c r="AD34">
        <v>13.16</v>
      </c>
      <c r="AE34">
        <v>0</v>
      </c>
      <c r="AF34">
        <v>22.25</v>
      </c>
      <c r="AG34">
        <v>100.12</v>
      </c>
      <c r="AH34">
        <v>72.55</v>
      </c>
      <c r="AI34">
        <v>0</v>
      </c>
      <c r="AJ34">
        <v>24.18</v>
      </c>
      <c r="AK34">
        <v>0</v>
      </c>
      <c r="AL34">
        <v>0</v>
      </c>
      <c r="AM34">
        <v>50.06</v>
      </c>
      <c r="AN34">
        <v>62.87</v>
      </c>
      <c r="AO34">
        <v>72.55</v>
      </c>
      <c r="AP34">
        <v>63.12</v>
      </c>
      <c r="AQ34">
        <v>72.55</v>
      </c>
      <c r="AR34">
        <v>0</v>
      </c>
      <c r="AS34">
        <v>25.03</v>
      </c>
      <c r="AT34">
        <v>193.46</v>
      </c>
      <c r="AU34">
        <v>4.84</v>
      </c>
      <c r="AV34">
        <v>0</v>
      </c>
      <c r="AW34">
        <v>5.04</v>
      </c>
      <c r="AX34">
        <v>0</v>
      </c>
      <c r="AY34">
        <v>0</v>
      </c>
      <c r="AZ34">
        <v>84.54</v>
      </c>
      <c r="BA34">
        <v>0</v>
      </c>
      <c r="BB34">
        <v>50</v>
      </c>
      <c r="BC34">
        <v>2.58</v>
      </c>
      <c r="BD34">
        <v>100</v>
      </c>
    </row>
    <row r="35" spans="1:56">
      <c r="A35" t="s">
        <v>283</v>
      </c>
      <c r="G35" t="s">
        <v>77</v>
      </c>
      <c r="H35" s="73">
        <v>680.7299999999999</v>
      </c>
      <c r="I35" s="46">
        <v>156.17000000000002</v>
      </c>
      <c r="J35" s="46">
        <v>206.62</v>
      </c>
      <c r="K35" s="46">
        <v>62.87</v>
      </c>
      <c r="L35" s="46">
        <v>7.65</v>
      </c>
      <c r="M35" s="74">
        <v>0</v>
      </c>
      <c r="N35" s="73">
        <v>0</v>
      </c>
      <c r="O35" s="46">
        <v>200</v>
      </c>
      <c r="P35" s="46">
        <v>0</v>
      </c>
      <c r="Q35" s="46">
        <v>0</v>
      </c>
      <c r="R35" s="46">
        <v>0</v>
      </c>
      <c r="S35" s="74">
        <v>0</v>
      </c>
      <c r="W35">
        <v>24.18</v>
      </c>
      <c r="X35">
        <v>95.76</v>
      </c>
      <c r="Y35">
        <v>0.97</v>
      </c>
      <c r="Z35">
        <v>0</v>
      </c>
      <c r="AA35">
        <v>0</v>
      </c>
      <c r="AB35">
        <v>46.62</v>
      </c>
      <c r="AC35">
        <v>77.38</v>
      </c>
      <c r="AD35">
        <v>13.16</v>
      </c>
      <c r="AE35">
        <v>0</v>
      </c>
      <c r="AF35">
        <v>22.25</v>
      </c>
      <c r="AG35">
        <v>100.12</v>
      </c>
      <c r="AH35">
        <v>72.55</v>
      </c>
      <c r="AI35">
        <v>0</v>
      </c>
      <c r="AJ35">
        <v>24.18</v>
      </c>
      <c r="AK35">
        <v>0</v>
      </c>
      <c r="AL35">
        <v>0</v>
      </c>
      <c r="AM35">
        <v>50.06</v>
      </c>
      <c r="AN35">
        <v>62.87</v>
      </c>
      <c r="AO35">
        <v>72.55</v>
      </c>
      <c r="AP35">
        <v>63.12</v>
      </c>
      <c r="AQ35">
        <v>72.55</v>
      </c>
      <c r="AR35">
        <v>0</v>
      </c>
      <c r="AS35">
        <v>25.03</v>
      </c>
      <c r="AT35">
        <v>193.46</v>
      </c>
      <c r="AU35">
        <v>4.84</v>
      </c>
      <c r="AV35">
        <v>0</v>
      </c>
      <c r="AW35">
        <v>5.04</v>
      </c>
      <c r="AX35">
        <v>0</v>
      </c>
      <c r="AY35">
        <v>0</v>
      </c>
      <c r="AZ35">
        <v>84.54</v>
      </c>
      <c r="BA35">
        <v>0</v>
      </c>
      <c r="BB35">
        <v>50</v>
      </c>
      <c r="BC35">
        <v>2.81</v>
      </c>
      <c r="BD35">
        <v>150</v>
      </c>
    </row>
    <row r="36" spans="1:56">
      <c r="A36" t="s">
        <v>315</v>
      </c>
      <c r="G36" t="s">
        <v>78</v>
      </c>
      <c r="H36" s="73">
        <v>680.7299999999999</v>
      </c>
      <c r="I36" s="46">
        <v>173.58</v>
      </c>
      <c r="J36" s="46">
        <v>206.62</v>
      </c>
      <c r="K36" s="46">
        <v>62.87</v>
      </c>
      <c r="L36" s="46">
        <v>8.23</v>
      </c>
      <c r="M36" s="74">
        <v>0</v>
      </c>
      <c r="N36" s="73">
        <v>0</v>
      </c>
      <c r="O36" s="46">
        <v>200</v>
      </c>
      <c r="P36" s="46">
        <v>0</v>
      </c>
      <c r="Q36" s="46">
        <v>0</v>
      </c>
      <c r="R36" s="46">
        <v>0</v>
      </c>
      <c r="S36" s="74">
        <v>0</v>
      </c>
      <c r="W36">
        <v>24.18</v>
      </c>
      <c r="X36">
        <v>95.76</v>
      </c>
      <c r="Y36">
        <v>0.97</v>
      </c>
      <c r="Z36">
        <v>0</v>
      </c>
      <c r="AA36">
        <v>0</v>
      </c>
      <c r="AB36">
        <v>46.62</v>
      </c>
      <c r="AC36">
        <v>77.38</v>
      </c>
      <c r="AD36">
        <v>13.16</v>
      </c>
      <c r="AE36">
        <v>0</v>
      </c>
      <c r="AF36">
        <v>22.25</v>
      </c>
      <c r="AG36">
        <v>100.12</v>
      </c>
      <c r="AH36">
        <v>72.55</v>
      </c>
      <c r="AI36">
        <v>0</v>
      </c>
      <c r="AJ36">
        <v>24.18</v>
      </c>
      <c r="AK36">
        <v>17.41</v>
      </c>
      <c r="AL36">
        <v>0</v>
      </c>
      <c r="AM36">
        <v>50.06</v>
      </c>
      <c r="AN36">
        <v>62.87</v>
      </c>
      <c r="AO36">
        <v>72.55</v>
      </c>
      <c r="AP36">
        <v>63.12</v>
      </c>
      <c r="AQ36">
        <v>72.55</v>
      </c>
      <c r="AR36">
        <v>0</v>
      </c>
      <c r="AS36">
        <v>25.03</v>
      </c>
      <c r="AT36">
        <v>193.46</v>
      </c>
      <c r="AU36">
        <v>4.84</v>
      </c>
      <c r="AV36">
        <v>0</v>
      </c>
      <c r="AW36">
        <v>5.04</v>
      </c>
      <c r="AX36">
        <v>0</v>
      </c>
      <c r="AY36">
        <v>0</v>
      </c>
      <c r="AZ36">
        <v>84.54</v>
      </c>
      <c r="BA36">
        <v>0</v>
      </c>
      <c r="BB36">
        <v>50</v>
      </c>
      <c r="BC36">
        <v>3.39</v>
      </c>
      <c r="BD36">
        <v>150</v>
      </c>
    </row>
    <row r="37" spans="1:56">
      <c r="A37" t="s">
        <v>316</v>
      </c>
      <c r="G37" t="s">
        <v>79</v>
      </c>
      <c r="H37" s="73">
        <v>680.7299999999999</v>
      </c>
      <c r="I37" s="46">
        <v>173.58</v>
      </c>
      <c r="J37" s="46">
        <v>206.62</v>
      </c>
      <c r="K37" s="46">
        <v>62.87</v>
      </c>
      <c r="L37" s="46">
        <v>8.85</v>
      </c>
      <c r="M37" s="74">
        <v>0</v>
      </c>
      <c r="N37" s="73">
        <v>0</v>
      </c>
      <c r="O37" s="46">
        <v>150</v>
      </c>
      <c r="P37" s="46">
        <v>0</v>
      </c>
      <c r="Q37" s="46">
        <v>0</v>
      </c>
      <c r="R37" s="46">
        <v>0</v>
      </c>
      <c r="S37" s="74">
        <v>0</v>
      </c>
      <c r="W37">
        <v>24.18</v>
      </c>
      <c r="X37">
        <v>95.76</v>
      </c>
      <c r="Y37">
        <v>0.97</v>
      </c>
      <c r="Z37">
        <v>0</v>
      </c>
      <c r="AA37">
        <v>0</v>
      </c>
      <c r="AB37">
        <v>46.62</v>
      </c>
      <c r="AC37">
        <v>77.38</v>
      </c>
      <c r="AD37">
        <v>13.16</v>
      </c>
      <c r="AE37">
        <v>0</v>
      </c>
      <c r="AF37">
        <v>22.25</v>
      </c>
      <c r="AG37">
        <v>100.12</v>
      </c>
      <c r="AH37">
        <v>72.55</v>
      </c>
      <c r="AI37">
        <v>0</v>
      </c>
      <c r="AJ37">
        <v>24.18</v>
      </c>
      <c r="AK37">
        <v>17.41</v>
      </c>
      <c r="AL37">
        <v>0</v>
      </c>
      <c r="AM37">
        <v>50.06</v>
      </c>
      <c r="AN37">
        <v>62.87</v>
      </c>
      <c r="AO37">
        <v>72.55</v>
      </c>
      <c r="AP37">
        <v>63.12</v>
      </c>
      <c r="AQ37">
        <v>72.55</v>
      </c>
      <c r="AR37">
        <v>0</v>
      </c>
      <c r="AS37">
        <v>25.03</v>
      </c>
      <c r="AT37">
        <v>193.46</v>
      </c>
      <c r="AU37">
        <v>4.84</v>
      </c>
      <c r="AV37">
        <v>0</v>
      </c>
      <c r="AW37">
        <v>5.04</v>
      </c>
      <c r="AX37">
        <v>0</v>
      </c>
      <c r="AY37">
        <v>0</v>
      </c>
      <c r="AZ37">
        <v>84.54</v>
      </c>
      <c r="BA37">
        <v>0</v>
      </c>
      <c r="BB37">
        <v>0</v>
      </c>
      <c r="BC37">
        <v>4.01</v>
      </c>
      <c r="BD37">
        <v>150</v>
      </c>
    </row>
    <row r="38" spans="1:56">
      <c r="A38" t="s">
        <v>317</v>
      </c>
      <c r="G38" t="s">
        <v>80</v>
      </c>
      <c r="H38" s="73">
        <v>680.7299999999999</v>
      </c>
      <c r="I38" s="46">
        <v>173.58</v>
      </c>
      <c r="J38" s="46">
        <v>206.62</v>
      </c>
      <c r="K38" s="46">
        <v>62.87</v>
      </c>
      <c r="L38" s="46">
        <v>9.07</v>
      </c>
      <c r="M38" s="74">
        <v>0</v>
      </c>
      <c r="N38" s="73">
        <v>0</v>
      </c>
      <c r="O38" s="46">
        <v>150</v>
      </c>
      <c r="P38" s="46">
        <v>0</v>
      </c>
      <c r="Q38" s="46">
        <v>0</v>
      </c>
      <c r="R38" s="46">
        <v>0</v>
      </c>
      <c r="S38" s="74">
        <v>0</v>
      </c>
      <c r="W38">
        <v>24.18</v>
      </c>
      <c r="X38">
        <v>95.76</v>
      </c>
      <c r="Y38">
        <v>0.97</v>
      </c>
      <c r="Z38">
        <v>0</v>
      </c>
      <c r="AA38">
        <v>0</v>
      </c>
      <c r="AB38">
        <v>46.62</v>
      </c>
      <c r="AC38">
        <v>77.38</v>
      </c>
      <c r="AD38">
        <v>13.16</v>
      </c>
      <c r="AE38">
        <v>0</v>
      </c>
      <c r="AF38">
        <v>22.25</v>
      </c>
      <c r="AG38">
        <v>100.12</v>
      </c>
      <c r="AH38">
        <v>72.55</v>
      </c>
      <c r="AI38">
        <v>0</v>
      </c>
      <c r="AJ38">
        <v>24.18</v>
      </c>
      <c r="AK38">
        <v>17.41</v>
      </c>
      <c r="AL38">
        <v>0</v>
      </c>
      <c r="AM38">
        <v>50.06</v>
      </c>
      <c r="AN38">
        <v>62.87</v>
      </c>
      <c r="AO38">
        <v>72.55</v>
      </c>
      <c r="AP38">
        <v>63.12</v>
      </c>
      <c r="AQ38">
        <v>72.55</v>
      </c>
      <c r="AR38">
        <v>0</v>
      </c>
      <c r="AS38">
        <v>25.03</v>
      </c>
      <c r="AT38">
        <v>193.46</v>
      </c>
      <c r="AU38">
        <v>4.84</v>
      </c>
      <c r="AV38">
        <v>0</v>
      </c>
      <c r="AW38">
        <v>5.04</v>
      </c>
      <c r="AX38">
        <v>0</v>
      </c>
      <c r="AY38">
        <v>0</v>
      </c>
      <c r="AZ38">
        <v>84.54</v>
      </c>
      <c r="BA38">
        <v>0</v>
      </c>
      <c r="BB38">
        <v>0</v>
      </c>
      <c r="BC38">
        <v>4.2300000000000004</v>
      </c>
      <c r="BD38">
        <v>150</v>
      </c>
    </row>
    <row r="39" spans="1:56">
      <c r="A39" t="s">
        <v>318</v>
      </c>
      <c r="G39" t="s">
        <v>81</v>
      </c>
      <c r="H39" s="73">
        <v>686.78</v>
      </c>
      <c r="I39" s="46">
        <v>173.58</v>
      </c>
      <c r="J39" s="46">
        <v>206.62</v>
      </c>
      <c r="K39" s="46">
        <v>87.05</v>
      </c>
      <c r="L39" s="46">
        <v>9.19</v>
      </c>
      <c r="M39" s="74">
        <v>0</v>
      </c>
      <c r="N39" s="73">
        <v>0</v>
      </c>
      <c r="O39" s="46">
        <v>150</v>
      </c>
      <c r="P39" s="46">
        <v>0</v>
      </c>
      <c r="Q39" s="46">
        <v>0</v>
      </c>
      <c r="R39" s="46">
        <v>0</v>
      </c>
      <c r="S39" s="74">
        <v>0</v>
      </c>
      <c r="W39">
        <v>24.18</v>
      </c>
      <c r="X39">
        <v>95.76</v>
      </c>
      <c r="Y39">
        <v>0.97</v>
      </c>
      <c r="Z39">
        <v>0</v>
      </c>
      <c r="AA39">
        <v>0</v>
      </c>
      <c r="AB39">
        <v>46.62</v>
      </c>
      <c r="AC39">
        <v>77.38</v>
      </c>
      <c r="AD39">
        <v>13.16</v>
      </c>
      <c r="AE39">
        <v>0</v>
      </c>
      <c r="AF39">
        <v>22.25</v>
      </c>
      <c r="AG39">
        <v>100.12</v>
      </c>
      <c r="AH39">
        <v>72.55</v>
      </c>
      <c r="AI39">
        <v>0</v>
      </c>
      <c r="AJ39">
        <v>24.18</v>
      </c>
      <c r="AK39">
        <v>17.41</v>
      </c>
      <c r="AL39">
        <v>0</v>
      </c>
      <c r="AM39">
        <v>50.06</v>
      </c>
      <c r="AN39">
        <v>62.87</v>
      </c>
      <c r="AO39">
        <v>72.55</v>
      </c>
      <c r="AP39">
        <v>63.12</v>
      </c>
      <c r="AQ39">
        <v>72.55</v>
      </c>
      <c r="AR39">
        <v>6.77</v>
      </c>
      <c r="AS39">
        <v>25.03</v>
      </c>
      <c r="AT39">
        <v>193.46</v>
      </c>
      <c r="AU39">
        <v>4.84</v>
      </c>
      <c r="AV39">
        <v>0</v>
      </c>
      <c r="AW39">
        <v>11.09</v>
      </c>
      <c r="AX39">
        <v>0</v>
      </c>
      <c r="AY39">
        <v>0</v>
      </c>
      <c r="AZ39">
        <v>84.54</v>
      </c>
      <c r="BA39">
        <v>17.41</v>
      </c>
      <c r="BB39">
        <v>0</v>
      </c>
      <c r="BC39">
        <v>4.3499999999999996</v>
      </c>
      <c r="BD39">
        <v>150</v>
      </c>
    </row>
    <row r="40" spans="1:56">
      <c r="A40" t="s">
        <v>338</v>
      </c>
      <c r="G40" t="s">
        <v>82</v>
      </c>
      <c r="H40" s="73">
        <v>686.78</v>
      </c>
      <c r="I40" s="46">
        <v>173.58</v>
      </c>
      <c r="J40" s="46">
        <v>206.62</v>
      </c>
      <c r="K40" s="46">
        <v>87.05</v>
      </c>
      <c r="L40" s="46">
        <v>9.48</v>
      </c>
      <c r="M40" s="74">
        <v>0</v>
      </c>
      <c r="N40" s="73">
        <v>0</v>
      </c>
      <c r="O40" s="46">
        <v>150</v>
      </c>
      <c r="P40" s="46">
        <v>0</v>
      </c>
      <c r="Q40" s="46">
        <v>0</v>
      </c>
      <c r="R40" s="46">
        <v>0</v>
      </c>
      <c r="S40" s="74">
        <v>0</v>
      </c>
      <c r="W40">
        <v>24.18</v>
      </c>
      <c r="X40">
        <v>95.76</v>
      </c>
      <c r="Y40">
        <v>0.97</v>
      </c>
      <c r="Z40">
        <v>0</v>
      </c>
      <c r="AA40">
        <v>0</v>
      </c>
      <c r="AB40">
        <v>46.62</v>
      </c>
      <c r="AC40">
        <v>77.38</v>
      </c>
      <c r="AD40">
        <v>13.16</v>
      </c>
      <c r="AE40">
        <v>0</v>
      </c>
      <c r="AF40">
        <v>22.25</v>
      </c>
      <c r="AG40">
        <v>100.12</v>
      </c>
      <c r="AH40">
        <v>72.55</v>
      </c>
      <c r="AI40">
        <v>0</v>
      </c>
      <c r="AJ40">
        <v>24.18</v>
      </c>
      <c r="AK40">
        <v>17.41</v>
      </c>
      <c r="AL40">
        <v>0</v>
      </c>
      <c r="AM40">
        <v>50.06</v>
      </c>
      <c r="AN40">
        <v>62.87</v>
      </c>
      <c r="AO40">
        <v>72.55</v>
      </c>
      <c r="AP40">
        <v>63.12</v>
      </c>
      <c r="AQ40">
        <v>72.55</v>
      </c>
      <c r="AR40">
        <v>6.77</v>
      </c>
      <c r="AS40">
        <v>25.03</v>
      </c>
      <c r="AT40">
        <v>193.46</v>
      </c>
      <c r="AU40">
        <v>4.84</v>
      </c>
      <c r="AV40">
        <v>0</v>
      </c>
      <c r="AW40">
        <v>11.09</v>
      </c>
      <c r="AX40">
        <v>0</v>
      </c>
      <c r="AY40">
        <v>0</v>
      </c>
      <c r="AZ40">
        <v>84.54</v>
      </c>
      <c r="BA40">
        <v>17.41</v>
      </c>
      <c r="BB40">
        <v>0</v>
      </c>
      <c r="BC40">
        <v>4.6399999999999997</v>
      </c>
      <c r="BD40">
        <v>150</v>
      </c>
    </row>
    <row r="41" spans="1:56">
      <c r="A41" t="s">
        <v>339</v>
      </c>
      <c r="G41" t="s">
        <v>83</v>
      </c>
      <c r="H41" s="73">
        <v>686.78</v>
      </c>
      <c r="I41" s="46">
        <v>173.58</v>
      </c>
      <c r="J41" s="46">
        <v>206.62</v>
      </c>
      <c r="K41" s="46">
        <v>87.05</v>
      </c>
      <c r="L41" s="46">
        <v>9.58</v>
      </c>
      <c r="M41" s="74">
        <v>0</v>
      </c>
      <c r="N41" s="73">
        <v>0</v>
      </c>
      <c r="O41" s="46">
        <v>150</v>
      </c>
      <c r="P41" s="46">
        <v>0</v>
      </c>
      <c r="Q41" s="46">
        <v>0</v>
      </c>
      <c r="R41" s="46">
        <v>0</v>
      </c>
      <c r="S41" s="74">
        <v>0</v>
      </c>
      <c r="W41">
        <v>24.18</v>
      </c>
      <c r="X41">
        <v>95.76</v>
      </c>
      <c r="Y41">
        <v>0.97</v>
      </c>
      <c r="Z41">
        <v>0</v>
      </c>
      <c r="AA41">
        <v>0</v>
      </c>
      <c r="AB41">
        <v>46.62</v>
      </c>
      <c r="AC41">
        <v>77.38</v>
      </c>
      <c r="AD41">
        <v>13.16</v>
      </c>
      <c r="AE41">
        <v>0</v>
      </c>
      <c r="AF41">
        <v>22.25</v>
      </c>
      <c r="AG41">
        <v>100.12</v>
      </c>
      <c r="AH41">
        <v>72.55</v>
      </c>
      <c r="AI41">
        <v>0</v>
      </c>
      <c r="AJ41">
        <v>24.18</v>
      </c>
      <c r="AK41">
        <v>17.41</v>
      </c>
      <c r="AL41">
        <v>0</v>
      </c>
      <c r="AM41">
        <v>50.06</v>
      </c>
      <c r="AN41">
        <v>62.87</v>
      </c>
      <c r="AO41">
        <v>72.55</v>
      </c>
      <c r="AP41">
        <v>63.12</v>
      </c>
      <c r="AQ41">
        <v>72.55</v>
      </c>
      <c r="AR41">
        <v>6.77</v>
      </c>
      <c r="AS41">
        <v>25.03</v>
      </c>
      <c r="AT41">
        <v>193.46</v>
      </c>
      <c r="AU41">
        <v>4.84</v>
      </c>
      <c r="AV41">
        <v>0</v>
      </c>
      <c r="AW41">
        <v>11.09</v>
      </c>
      <c r="AX41">
        <v>0</v>
      </c>
      <c r="AY41">
        <v>0</v>
      </c>
      <c r="AZ41">
        <v>84.54</v>
      </c>
      <c r="BA41">
        <v>17.41</v>
      </c>
      <c r="BB41">
        <v>0</v>
      </c>
      <c r="BC41">
        <v>4.74</v>
      </c>
      <c r="BD41">
        <v>150</v>
      </c>
    </row>
    <row r="42" spans="1:56">
      <c r="A42" t="s">
        <v>340</v>
      </c>
      <c r="G42" t="s">
        <v>84</v>
      </c>
      <c r="H42" s="73">
        <v>686.78</v>
      </c>
      <c r="I42" s="46">
        <v>173.58</v>
      </c>
      <c r="J42" s="46">
        <v>206.62</v>
      </c>
      <c r="K42" s="46">
        <v>87.05</v>
      </c>
      <c r="L42" s="46">
        <v>9.870000000000001</v>
      </c>
      <c r="M42" s="74">
        <v>0</v>
      </c>
      <c r="N42" s="73">
        <v>0</v>
      </c>
      <c r="O42" s="46">
        <v>150</v>
      </c>
      <c r="P42" s="46">
        <v>0</v>
      </c>
      <c r="Q42" s="46">
        <v>0</v>
      </c>
      <c r="R42" s="46">
        <v>0</v>
      </c>
      <c r="S42" s="74">
        <v>0</v>
      </c>
      <c r="W42">
        <v>24.18</v>
      </c>
      <c r="X42">
        <v>95.76</v>
      </c>
      <c r="Y42">
        <v>0.97</v>
      </c>
      <c r="Z42">
        <v>0</v>
      </c>
      <c r="AA42">
        <v>0</v>
      </c>
      <c r="AB42">
        <v>46.62</v>
      </c>
      <c r="AC42">
        <v>77.38</v>
      </c>
      <c r="AD42">
        <v>13.16</v>
      </c>
      <c r="AE42">
        <v>0</v>
      </c>
      <c r="AF42">
        <v>22.25</v>
      </c>
      <c r="AG42">
        <v>100.12</v>
      </c>
      <c r="AH42">
        <v>72.55</v>
      </c>
      <c r="AI42">
        <v>0</v>
      </c>
      <c r="AJ42">
        <v>24.18</v>
      </c>
      <c r="AK42">
        <v>17.41</v>
      </c>
      <c r="AL42">
        <v>0</v>
      </c>
      <c r="AM42">
        <v>50.06</v>
      </c>
      <c r="AN42">
        <v>62.87</v>
      </c>
      <c r="AO42">
        <v>72.55</v>
      </c>
      <c r="AP42">
        <v>63.12</v>
      </c>
      <c r="AQ42">
        <v>72.55</v>
      </c>
      <c r="AR42">
        <v>6.77</v>
      </c>
      <c r="AS42">
        <v>25.03</v>
      </c>
      <c r="AT42">
        <v>193.46</v>
      </c>
      <c r="AU42">
        <v>4.84</v>
      </c>
      <c r="AV42">
        <v>0</v>
      </c>
      <c r="AW42">
        <v>11.09</v>
      </c>
      <c r="AX42">
        <v>0</v>
      </c>
      <c r="AY42">
        <v>0</v>
      </c>
      <c r="AZ42">
        <v>84.54</v>
      </c>
      <c r="BA42">
        <v>17.41</v>
      </c>
      <c r="BB42">
        <v>0</v>
      </c>
      <c r="BC42">
        <v>5.03</v>
      </c>
      <c r="BD42">
        <v>150</v>
      </c>
    </row>
    <row r="43" spans="1:56">
      <c r="A43" t="s">
        <v>346</v>
      </c>
      <c r="G43" t="s">
        <v>85</v>
      </c>
      <c r="H43" s="73">
        <v>686.78</v>
      </c>
      <c r="I43" s="46">
        <v>264.51</v>
      </c>
      <c r="J43" s="46">
        <v>206.62</v>
      </c>
      <c r="K43" s="46">
        <v>87.05</v>
      </c>
      <c r="L43" s="46">
        <v>10.16</v>
      </c>
      <c r="M43" s="74">
        <v>0</v>
      </c>
      <c r="N43" s="73">
        <v>0</v>
      </c>
      <c r="O43" s="46">
        <v>150</v>
      </c>
      <c r="P43" s="46">
        <v>0</v>
      </c>
      <c r="Q43" s="46">
        <v>0</v>
      </c>
      <c r="R43" s="46">
        <v>0</v>
      </c>
      <c r="S43" s="74">
        <v>0</v>
      </c>
      <c r="W43">
        <v>24.18</v>
      </c>
      <c r="X43">
        <v>95.76</v>
      </c>
      <c r="Y43">
        <v>0.97</v>
      </c>
      <c r="Z43">
        <v>0</v>
      </c>
      <c r="AA43">
        <v>0</v>
      </c>
      <c r="AB43">
        <v>46.62</v>
      </c>
      <c r="AC43">
        <v>77.38</v>
      </c>
      <c r="AD43">
        <v>13.16</v>
      </c>
      <c r="AE43">
        <v>90.93</v>
      </c>
      <c r="AF43">
        <v>22.25</v>
      </c>
      <c r="AG43">
        <v>100.12</v>
      </c>
      <c r="AH43">
        <v>72.55</v>
      </c>
      <c r="AI43">
        <v>0</v>
      </c>
      <c r="AJ43">
        <v>24.18</v>
      </c>
      <c r="AK43">
        <v>17.41</v>
      </c>
      <c r="AL43">
        <v>0</v>
      </c>
      <c r="AM43">
        <v>50.06</v>
      </c>
      <c r="AN43">
        <v>62.87</v>
      </c>
      <c r="AO43">
        <v>72.55</v>
      </c>
      <c r="AP43">
        <v>63.12</v>
      </c>
      <c r="AQ43">
        <v>72.55</v>
      </c>
      <c r="AR43">
        <v>6.77</v>
      </c>
      <c r="AS43">
        <v>25.03</v>
      </c>
      <c r="AT43">
        <v>193.46</v>
      </c>
      <c r="AU43">
        <v>4.84</v>
      </c>
      <c r="AV43">
        <v>0</v>
      </c>
      <c r="AW43">
        <v>11.09</v>
      </c>
      <c r="AX43">
        <v>0</v>
      </c>
      <c r="AY43">
        <v>0</v>
      </c>
      <c r="AZ43">
        <v>84.54</v>
      </c>
      <c r="BA43">
        <v>17.41</v>
      </c>
      <c r="BB43">
        <v>0</v>
      </c>
      <c r="BC43">
        <v>5.32</v>
      </c>
      <c r="BD43">
        <v>150</v>
      </c>
    </row>
    <row r="44" spans="1:56">
      <c r="A44" t="s">
        <v>350</v>
      </c>
      <c r="G44" t="s">
        <v>86</v>
      </c>
      <c r="H44" s="73">
        <v>686.78</v>
      </c>
      <c r="I44" s="46">
        <v>264.51</v>
      </c>
      <c r="J44" s="46">
        <v>206.62</v>
      </c>
      <c r="K44" s="46">
        <v>87.05</v>
      </c>
      <c r="L44" s="46">
        <v>10.26</v>
      </c>
      <c r="M44" s="74">
        <v>0</v>
      </c>
      <c r="N44" s="73">
        <v>0</v>
      </c>
      <c r="O44" s="46">
        <v>150</v>
      </c>
      <c r="P44" s="46">
        <v>0</v>
      </c>
      <c r="Q44" s="46">
        <v>0</v>
      </c>
      <c r="R44" s="46">
        <v>0</v>
      </c>
      <c r="S44" s="74">
        <v>0</v>
      </c>
      <c r="W44">
        <v>24.18</v>
      </c>
      <c r="X44">
        <v>95.76</v>
      </c>
      <c r="Y44">
        <v>0.97</v>
      </c>
      <c r="Z44">
        <v>0</v>
      </c>
      <c r="AA44">
        <v>0</v>
      </c>
      <c r="AB44">
        <v>46.62</v>
      </c>
      <c r="AC44">
        <v>77.38</v>
      </c>
      <c r="AD44">
        <v>13.16</v>
      </c>
      <c r="AE44">
        <v>90.93</v>
      </c>
      <c r="AF44">
        <v>22.25</v>
      </c>
      <c r="AG44">
        <v>100.12</v>
      </c>
      <c r="AH44">
        <v>72.55</v>
      </c>
      <c r="AI44">
        <v>0</v>
      </c>
      <c r="AJ44">
        <v>24.18</v>
      </c>
      <c r="AK44">
        <v>17.41</v>
      </c>
      <c r="AL44">
        <v>0</v>
      </c>
      <c r="AM44">
        <v>50.06</v>
      </c>
      <c r="AN44">
        <v>62.87</v>
      </c>
      <c r="AO44">
        <v>72.55</v>
      </c>
      <c r="AP44">
        <v>63.12</v>
      </c>
      <c r="AQ44">
        <v>72.55</v>
      </c>
      <c r="AR44">
        <v>6.77</v>
      </c>
      <c r="AS44">
        <v>25.03</v>
      </c>
      <c r="AT44">
        <v>193.46</v>
      </c>
      <c r="AU44">
        <v>4.84</v>
      </c>
      <c r="AV44">
        <v>0</v>
      </c>
      <c r="AW44">
        <v>11.09</v>
      </c>
      <c r="AX44">
        <v>0</v>
      </c>
      <c r="AY44">
        <v>0</v>
      </c>
      <c r="AZ44">
        <v>84.54</v>
      </c>
      <c r="BA44">
        <v>17.41</v>
      </c>
      <c r="BB44">
        <v>0</v>
      </c>
      <c r="BC44">
        <v>5.42</v>
      </c>
      <c r="BD44">
        <v>150</v>
      </c>
    </row>
    <row r="45" spans="1:56">
      <c r="A45" t="s">
        <v>373</v>
      </c>
      <c r="G45" t="s">
        <v>87</v>
      </c>
      <c r="H45" s="73">
        <v>686.78</v>
      </c>
      <c r="I45" s="46">
        <v>264.51</v>
      </c>
      <c r="J45" s="46">
        <v>206.62</v>
      </c>
      <c r="K45" s="46">
        <v>87.05</v>
      </c>
      <c r="L45" s="46">
        <v>10.35</v>
      </c>
      <c r="M45" s="74">
        <v>0</v>
      </c>
      <c r="N45" s="73">
        <v>0</v>
      </c>
      <c r="O45" s="46">
        <v>150</v>
      </c>
      <c r="P45" s="46">
        <v>0</v>
      </c>
      <c r="Q45" s="46">
        <v>0</v>
      </c>
      <c r="R45" s="46">
        <v>0</v>
      </c>
      <c r="S45" s="74">
        <v>0</v>
      </c>
      <c r="W45">
        <v>24.18</v>
      </c>
      <c r="X45">
        <v>95.76</v>
      </c>
      <c r="Y45">
        <v>0.97</v>
      </c>
      <c r="Z45">
        <v>0</v>
      </c>
      <c r="AA45">
        <v>0</v>
      </c>
      <c r="AB45">
        <v>46.62</v>
      </c>
      <c r="AC45">
        <v>77.38</v>
      </c>
      <c r="AD45">
        <v>13.16</v>
      </c>
      <c r="AE45">
        <v>90.93</v>
      </c>
      <c r="AF45">
        <v>22.25</v>
      </c>
      <c r="AG45">
        <v>100.12</v>
      </c>
      <c r="AH45">
        <v>72.55</v>
      </c>
      <c r="AI45">
        <v>0</v>
      </c>
      <c r="AJ45">
        <v>24.18</v>
      </c>
      <c r="AK45">
        <v>17.41</v>
      </c>
      <c r="AL45">
        <v>0</v>
      </c>
      <c r="AM45">
        <v>50.06</v>
      </c>
      <c r="AN45">
        <v>62.87</v>
      </c>
      <c r="AO45">
        <v>72.55</v>
      </c>
      <c r="AP45">
        <v>63.12</v>
      </c>
      <c r="AQ45">
        <v>72.55</v>
      </c>
      <c r="AR45">
        <v>6.77</v>
      </c>
      <c r="AS45">
        <v>25.03</v>
      </c>
      <c r="AT45">
        <v>193.46</v>
      </c>
      <c r="AU45">
        <v>4.84</v>
      </c>
      <c r="AV45">
        <v>0</v>
      </c>
      <c r="AW45">
        <v>11.09</v>
      </c>
      <c r="AX45">
        <v>0</v>
      </c>
      <c r="AY45">
        <v>0</v>
      </c>
      <c r="AZ45">
        <v>84.54</v>
      </c>
      <c r="BA45">
        <v>17.41</v>
      </c>
      <c r="BB45">
        <v>0</v>
      </c>
      <c r="BC45">
        <v>5.51</v>
      </c>
      <c r="BD45">
        <v>150</v>
      </c>
    </row>
    <row r="46" spans="1:56">
      <c r="A46" t="s">
        <v>374</v>
      </c>
      <c r="G46" t="s">
        <v>88</v>
      </c>
      <c r="H46" s="73">
        <v>686.78</v>
      </c>
      <c r="I46" s="46">
        <v>264.51</v>
      </c>
      <c r="J46" s="46">
        <v>206.62</v>
      </c>
      <c r="K46" s="46">
        <v>87.05</v>
      </c>
      <c r="L46" s="46">
        <v>10.64</v>
      </c>
      <c r="M46" s="74">
        <v>0</v>
      </c>
      <c r="N46" s="73">
        <v>0</v>
      </c>
      <c r="O46" s="46">
        <v>150</v>
      </c>
      <c r="P46" s="46">
        <v>0</v>
      </c>
      <c r="Q46" s="46">
        <v>0</v>
      </c>
      <c r="R46" s="46">
        <v>0</v>
      </c>
      <c r="S46" s="74">
        <v>0</v>
      </c>
      <c r="W46">
        <v>24.18</v>
      </c>
      <c r="X46">
        <v>95.76</v>
      </c>
      <c r="Y46">
        <v>0.97</v>
      </c>
      <c r="Z46">
        <v>0</v>
      </c>
      <c r="AA46">
        <v>0</v>
      </c>
      <c r="AB46">
        <v>46.62</v>
      </c>
      <c r="AC46">
        <v>77.38</v>
      </c>
      <c r="AD46">
        <v>13.16</v>
      </c>
      <c r="AE46">
        <v>90.93</v>
      </c>
      <c r="AF46">
        <v>22.25</v>
      </c>
      <c r="AG46">
        <v>100.12</v>
      </c>
      <c r="AH46">
        <v>72.55</v>
      </c>
      <c r="AI46">
        <v>0</v>
      </c>
      <c r="AJ46">
        <v>24.18</v>
      </c>
      <c r="AK46">
        <v>17.41</v>
      </c>
      <c r="AL46">
        <v>0</v>
      </c>
      <c r="AM46">
        <v>50.06</v>
      </c>
      <c r="AN46">
        <v>62.87</v>
      </c>
      <c r="AO46">
        <v>72.55</v>
      </c>
      <c r="AP46">
        <v>63.12</v>
      </c>
      <c r="AQ46">
        <v>72.55</v>
      </c>
      <c r="AR46">
        <v>6.77</v>
      </c>
      <c r="AS46">
        <v>25.03</v>
      </c>
      <c r="AT46">
        <v>193.46</v>
      </c>
      <c r="AU46">
        <v>4.84</v>
      </c>
      <c r="AV46">
        <v>0</v>
      </c>
      <c r="AW46">
        <v>11.09</v>
      </c>
      <c r="AX46">
        <v>0</v>
      </c>
      <c r="AY46">
        <v>0</v>
      </c>
      <c r="AZ46">
        <v>84.54</v>
      </c>
      <c r="BA46">
        <v>17.41</v>
      </c>
      <c r="BB46">
        <v>0</v>
      </c>
      <c r="BC46">
        <v>5.8</v>
      </c>
      <c r="BD46">
        <v>150</v>
      </c>
    </row>
    <row r="47" spans="1:56">
      <c r="A47" t="s">
        <v>378</v>
      </c>
      <c r="G47" t="s">
        <v>89</v>
      </c>
      <c r="H47" s="73">
        <v>686.78</v>
      </c>
      <c r="I47" s="46">
        <v>264.51</v>
      </c>
      <c r="J47" s="46">
        <v>206.62</v>
      </c>
      <c r="K47" s="46">
        <v>87.05</v>
      </c>
      <c r="L47" s="46">
        <v>10.84</v>
      </c>
      <c r="M47" s="74">
        <v>0</v>
      </c>
      <c r="N47" s="73">
        <v>0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24.18</v>
      </c>
      <c r="X47">
        <v>95.76</v>
      </c>
      <c r="Y47">
        <v>0.97</v>
      </c>
      <c r="Z47">
        <v>0</v>
      </c>
      <c r="AA47">
        <v>0</v>
      </c>
      <c r="AB47">
        <v>46.62</v>
      </c>
      <c r="AC47">
        <v>77.38</v>
      </c>
      <c r="AD47">
        <v>13.16</v>
      </c>
      <c r="AE47">
        <v>90.93</v>
      </c>
      <c r="AF47">
        <v>22.25</v>
      </c>
      <c r="AG47">
        <v>100.12</v>
      </c>
      <c r="AH47">
        <v>72.55</v>
      </c>
      <c r="AI47">
        <v>0</v>
      </c>
      <c r="AJ47">
        <v>24.18</v>
      </c>
      <c r="AK47">
        <v>17.41</v>
      </c>
      <c r="AL47">
        <v>0</v>
      </c>
      <c r="AM47">
        <v>50.06</v>
      </c>
      <c r="AN47">
        <v>62.87</v>
      </c>
      <c r="AO47">
        <v>72.55</v>
      </c>
      <c r="AP47">
        <v>63.12</v>
      </c>
      <c r="AQ47">
        <v>72.55</v>
      </c>
      <c r="AR47">
        <v>6.77</v>
      </c>
      <c r="AS47">
        <v>25.03</v>
      </c>
      <c r="AT47">
        <v>193.46</v>
      </c>
      <c r="AU47">
        <v>4.84</v>
      </c>
      <c r="AV47">
        <v>0</v>
      </c>
      <c r="AW47">
        <v>11.09</v>
      </c>
      <c r="AX47">
        <v>0</v>
      </c>
      <c r="AY47">
        <v>0</v>
      </c>
      <c r="AZ47">
        <v>84.54</v>
      </c>
      <c r="BA47">
        <v>17.41</v>
      </c>
      <c r="BB47">
        <v>0</v>
      </c>
      <c r="BC47">
        <v>6</v>
      </c>
      <c r="BD47">
        <v>150</v>
      </c>
    </row>
    <row r="48" spans="1:56">
      <c r="A48" t="s">
        <v>382</v>
      </c>
      <c r="G48" t="s">
        <v>90</v>
      </c>
      <c r="H48" s="73">
        <v>686.78</v>
      </c>
      <c r="I48" s="46">
        <v>264.51</v>
      </c>
      <c r="J48" s="46">
        <v>206.62</v>
      </c>
      <c r="K48" s="46">
        <v>87.05</v>
      </c>
      <c r="L48" s="46">
        <v>10.93</v>
      </c>
      <c r="M48" s="74">
        <v>0</v>
      </c>
      <c r="N48" s="73">
        <v>0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24.18</v>
      </c>
      <c r="X48">
        <v>95.76</v>
      </c>
      <c r="Y48">
        <v>0.97</v>
      </c>
      <c r="Z48">
        <v>0</v>
      </c>
      <c r="AA48">
        <v>0</v>
      </c>
      <c r="AB48">
        <v>46.62</v>
      </c>
      <c r="AC48">
        <v>77.38</v>
      </c>
      <c r="AD48">
        <v>13.16</v>
      </c>
      <c r="AE48">
        <v>90.93</v>
      </c>
      <c r="AF48">
        <v>22.25</v>
      </c>
      <c r="AG48">
        <v>100.12</v>
      </c>
      <c r="AH48">
        <v>72.55</v>
      </c>
      <c r="AI48">
        <v>0</v>
      </c>
      <c r="AJ48">
        <v>24.18</v>
      </c>
      <c r="AK48">
        <v>17.41</v>
      </c>
      <c r="AL48">
        <v>0</v>
      </c>
      <c r="AM48">
        <v>50.06</v>
      </c>
      <c r="AN48">
        <v>62.87</v>
      </c>
      <c r="AO48">
        <v>72.55</v>
      </c>
      <c r="AP48">
        <v>63.12</v>
      </c>
      <c r="AQ48">
        <v>72.55</v>
      </c>
      <c r="AR48">
        <v>6.77</v>
      </c>
      <c r="AS48">
        <v>25.03</v>
      </c>
      <c r="AT48">
        <v>193.46</v>
      </c>
      <c r="AU48">
        <v>4.84</v>
      </c>
      <c r="AV48">
        <v>0</v>
      </c>
      <c r="AW48">
        <v>11.09</v>
      </c>
      <c r="AX48">
        <v>0</v>
      </c>
      <c r="AY48">
        <v>0</v>
      </c>
      <c r="AZ48">
        <v>84.54</v>
      </c>
      <c r="BA48">
        <v>17.41</v>
      </c>
      <c r="BB48">
        <v>0</v>
      </c>
      <c r="BC48">
        <v>6.09</v>
      </c>
      <c r="BD48">
        <v>150</v>
      </c>
    </row>
    <row r="49" spans="1:56">
      <c r="A49" t="s">
        <v>383</v>
      </c>
      <c r="G49" t="s">
        <v>91</v>
      </c>
      <c r="H49" s="73">
        <v>686.78</v>
      </c>
      <c r="I49" s="46">
        <v>264.51</v>
      </c>
      <c r="J49" s="46">
        <v>206.62</v>
      </c>
      <c r="K49" s="46">
        <v>87.05</v>
      </c>
      <c r="L49" s="46">
        <v>11.030000000000001</v>
      </c>
      <c r="M49" s="74">
        <v>0</v>
      </c>
      <c r="N49" s="73">
        <v>0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24.18</v>
      </c>
      <c r="X49">
        <v>95.76</v>
      </c>
      <c r="Y49">
        <v>0.97</v>
      </c>
      <c r="Z49">
        <v>0</v>
      </c>
      <c r="AA49">
        <v>0</v>
      </c>
      <c r="AB49">
        <v>46.62</v>
      </c>
      <c r="AC49">
        <v>77.38</v>
      </c>
      <c r="AD49">
        <v>13.16</v>
      </c>
      <c r="AE49">
        <v>90.93</v>
      </c>
      <c r="AF49">
        <v>22.25</v>
      </c>
      <c r="AG49">
        <v>100.12</v>
      </c>
      <c r="AH49">
        <v>72.55</v>
      </c>
      <c r="AI49">
        <v>0</v>
      </c>
      <c r="AJ49">
        <v>24.18</v>
      </c>
      <c r="AK49">
        <v>17.41</v>
      </c>
      <c r="AL49">
        <v>0</v>
      </c>
      <c r="AM49">
        <v>50.06</v>
      </c>
      <c r="AN49">
        <v>62.87</v>
      </c>
      <c r="AO49">
        <v>72.55</v>
      </c>
      <c r="AP49">
        <v>63.12</v>
      </c>
      <c r="AQ49">
        <v>72.55</v>
      </c>
      <c r="AR49">
        <v>6.77</v>
      </c>
      <c r="AS49">
        <v>25.03</v>
      </c>
      <c r="AT49">
        <v>193.46</v>
      </c>
      <c r="AU49">
        <v>4.84</v>
      </c>
      <c r="AV49">
        <v>0</v>
      </c>
      <c r="AW49">
        <v>11.09</v>
      </c>
      <c r="AX49">
        <v>0</v>
      </c>
      <c r="AY49">
        <v>0</v>
      </c>
      <c r="AZ49">
        <v>84.54</v>
      </c>
      <c r="BA49">
        <v>17.41</v>
      </c>
      <c r="BB49">
        <v>0</v>
      </c>
      <c r="BC49">
        <v>6.19</v>
      </c>
      <c r="BD49">
        <v>150</v>
      </c>
    </row>
    <row r="50" spans="1:56">
      <c r="A50" t="s">
        <v>384</v>
      </c>
      <c r="G50" t="s">
        <v>92</v>
      </c>
      <c r="H50" s="73">
        <v>686.78</v>
      </c>
      <c r="I50" s="46">
        <v>264.51</v>
      </c>
      <c r="J50" s="46">
        <v>206.62</v>
      </c>
      <c r="K50" s="46">
        <v>87.05</v>
      </c>
      <c r="L50" s="46">
        <v>11.219999999999999</v>
      </c>
      <c r="M50" s="74">
        <v>0</v>
      </c>
      <c r="N50" s="73">
        <v>0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24.18</v>
      </c>
      <c r="X50">
        <v>95.76</v>
      </c>
      <c r="Y50">
        <v>0.97</v>
      </c>
      <c r="Z50">
        <v>0</v>
      </c>
      <c r="AA50">
        <v>0</v>
      </c>
      <c r="AB50">
        <v>46.62</v>
      </c>
      <c r="AC50">
        <v>77.38</v>
      </c>
      <c r="AD50">
        <v>13.16</v>
      </c>
      <c r="AE50">
        <v>90.93</v>
      </c>
      <c r="AF50">
        <v>22.25</v>
      </c>
      <c r="AG50">
        <v>100.12</v>
      </c>
      <c r="AH50">
        <v>72.55</v>
      </c>
      <c r="AI50">
        <v>0</v>
      </c>
      <c r="AJ50">
        <v>24.18</v>
      </c>
      <c r="AK50">
        <v>17.41</v>
      </c>
      <c r="AL50">
        <v>0</v>
      </c>
      <c r="AM50">
        <v>50.06</v>
      </c>
      <c r="AN50">
        <v>62.87</v>
      </c>
      <c r="AO50">
        <v>72.55</v>
      </c>
      <c r="AP50">
        <v>63.12</v>
      </c>
      <c r="AQ50">
        <v>72.55</v>
      </c>
      <c r="AR50">
        <v>6.77</v>
      </c>
      <c r="AS50">
        <v>25.03</v>
      </c>
      <c r="AT50">
        <v>193.46</v>
      </c>
      <c r="AU50">
        <v>4.84</v>
      </c>
      <c r="AV50">
        <v>0</v>
      </c>
      <c r="AW50">
        <v>11.09</v>
      </c>
      <c r="AX50">
        <v>0</v>
      </c>
      <c r="AY50">
        <v>0</v>
      </c>
      <c r="AZ50">
        <v>84.54</v>
      </c>
      <c r="BA50">
        <v>17.41</v>
      </c>
      <c r="BB50">
        <v>0</v>
      </c>
      <c r="BC50">
        <v>6.38</v>
      </c>
      <c r="BD50">
        <v>150</v>
      </c>
    </row>
    <row r="51" spans="1:56">
      <c r="A51" t="s">
        <v>386</v>
      </c>
      <c r="G51" t="s">
        <v>93</v>
      </c>
      <c r="H51" s="73">
        <v>686.78</v>
      </c>
      <c r="I51" s="46">
        <v>264.51</v>
      </c>
      <c r="J51" s="46">
        <v>206.62</v>
      </c>
      <c r="K51" s="46">
        <v>87.05</v>
      </c>
      <c r="L51" s="46">
        <v>11.32</v>
      </c>
      <c r="M51" s="74">
        <v>0</v>
      </c>
      <c r="N51" s="73">
        <v>0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24.18</v>
      </c>
      <c r="X51">
        <v>95.76</v>
      </c>
      <c r="Y51">
        <v>0.97</v>
      </c>
      <c r="Z51">
        <v>0</v>
      </c>
      <c r="AA51">
        <v>0</v>
      </c>
      <c r="AB51">
        <v>46.62</v>
      </c>
      <c r="AC51">
        <v>77.38</v>
      </c>
      <c r="AD51">
        <v>13.16</v>
      </c>
      <c r="AE51">
        <v>90.93</v>
      </c>
      <c r="AF51">
        <v>22.25</v>
      </c>
      <c r="AG51">
        <v>100.12</v>
      </c>
      <c r="AH51">
        <v>72.55</v>
      </c>
      <c r="AI51">
        <v>0</v>
      </c>
      <c r="AJ51">
        <v>24.18</v>
      </c>
      <c r="AK51">
        <v>17.41</v>
      </c>
      <c r="AL51">
        <v>0</v>
      </c>
      <c r="AM51">
        <v>50.06</v>
      </c>
      <c r="AN51">
        <v>62.87</v>
      </c>
      <c r="AO51">
        <v>72.55</v>
      </c>
      <c r="AP51">
        <v>63.12</v>
      </c>
      <c r="AQ51">
        <v>72.55</v>
      </c>
      <c r="AR51">
        <v>6.77</v>
      </c>
      <c r="AS51">
        <v>25.03</v>
      </c>
      <c r="AT51">
        <v>193.46</v>
      </c>
      <c r="AU51">
        <v>4.84</v>
      </c>
      <c r="AV51">
        <v>0</v>
      </c>
      <c r="AW51">
        <v>11.09</v>
      </c>
      <c r="AX51">
        <v>0</v>
      </c>
      <c r="AY51">
        <v>0</v>
      </c>
      <c r="AZ51">
        <v>84.54</v>
      </c>
      <c r="BA51">
        <v>17.41</v>
      </c>
      <c r="BB51">
        <v>0</v>
      </c>
      <c r="BC51">
        <v>6.48</v>
      </c>
      <c r="BD51">
        <v>150</v>
      </c>
    </row>
    <row r="52" spans="1:56">
      <c r="A52" t="s">
        <v>387</v>
      </c>
      <c r="G52" t="s">
        <v>94</v>
      </c>
      <c r="H52" s="73">
        <v>686.78</v>
      </c>
      <c r="I52" s="46">
        <v>264.51</v>
      </c>
      <c r="J52" s="46">
        <v>206.62</v>
      </c>
      <c r="K52" s="46">
        <v>87.05</v>
      </c>
      <c r="L52" s="46">
        <v>11.51</v>
      </c>
      <c r="M52" s="74">
        <v>0</v>
      </c>
      <c r="N52" s="73">
        <v>0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24.18</v>
      </c>
      <c r="X52">
        <v>95.76</v>
      </c>
      <c r="Y52">
        <v>0.97</v>
      </c>
      <c r="Z52">
        <v>0</v>
      </c>
      <c r="AA52">
        <v>0</v>
      </c>
      <c r="AB52">
        <v>46.62</v>
      </c>
      <c r="AC52">
        <v>77.38</v>
      </c>
      <c r="AD52">
        <v>13.16</v>
      </c>
      <c r="AE52">
        <v>90.93</v>
      </c>
      <c r="AF52">
        <v>22.25</v>
      </c>
      <c r="AG52">
        <v>100.12</v>
      </c>
      <c r="AH52">
        <v>72.55</v>
      </c>
      <c r="AI52">
        <v>0</v>
      </c>
      <c r="AJ52">
        <v>24.18</v>
      </c>
      <c r="AK52">
        <v>17.41</v>
      </c>
      <c r="AL52">
        <v>0</v>
      </c>
      <c r="AM52">
        <v>50.06</v>
      </c>
      <c r="AN52">
        <v>62.87</v>
      </c>
      <c r="AO52">
        <v>72.55</v>
      </c>
      <c r="AP52">
        <v>63.12</v>
      </c>
      <c r="AQ52">
        <v>72.55</v>
      </c>
      <c r="AR52">
        <v>6.77</v>
      </c>
      <c r="AS52">
        <v>25.03</v>
      </c>
      <c r="AT52">
        <v>193.46</v>
      </c>
      <c r="AU52">
        <v>4.84</v>
      </c>
      <c r="AV52">
        <v>0</v>
      </c>
      <c r="AW52">
        <v>11.09</v>
      </c>
      <c r="AX52">
        <v>0</v>
      </c>
      <c r="AY52">
        <v>0</v>
      </c>
      <c r="AZ52">
        <v>84.54</v>
      </c>
      <c r="BA52">
        <v>17.41</v>
      </c>
      <c r="BB52">
        <v>0</v>
      </c>
      <c r="BC52">
        <v>6.67</v>
      </c>
      <c r="BD52">
        <v>150</v>
      </c>
    </row>
    <row r="53" spans="1:56">
      <c r="A53" t="s">
        <v>427</v>
      </c>
      <c r="G53" t="s">
        <v>95</v>
      </c>
      <c r="H53" s="73">
        <v>680.88</v>
      </c>
      <c r="I53" s="46">
        <v>264.51</v>
      </c>
      <c r="J53" s="46">
        <v>161.29</v>
      </c>
      <c r="K53" s="46">
        <v>87.05</v>
      </c>
      <c r="L53" s="46">
        <v>11.71</v>
      </c>
      <c r="M53" s="74">
        <v>0</v>
      </c>
      <c r="N53" s="73">
        <v>0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24.18</v>
      </c>
      <c r="X53">
        <v>95.76</v>
      </c>
      <c r="Y53">
        <v>0.97</v>
      </c>
      <c r="Z53">
        <v>0</v>
      </c>
      <c r="AA53">
        <v>0</v>
      </c>
      <c r="AB53">
        <v>46.62</v>
      </c>
      <c r="AC53">
        <v>77.38</v>
      </c>
      <c r="AD53">
        <v>13.16</v>
      </c>
      <c r="AE53">
        <v>90.93</v>
      </c>
      <c r="AF53">
        <v>22.25</v>
      </c>
      <c r="AG53">
        <v>100.12</v>
      </c>
      <c r="AH53">
        <v>72.55</v>
      </c>
      <c r="AI53">
        <v>0</v>
      </c>
      <c r="AJ53">
        <v>24.18</v>
      </c>
      <c r="AK53">
        <v>17.41</v>
      </c>
      <c r="AL53">
        <v>0</v>
      </c>
      <c r="AM53">
        <v>50.06</v>
      </c>
      <c r="AN53">
        <v>62.87</v>
      </c>
      <c r="AO53">
        <v>72.55</v>
      </c>
      <c r="AP53">
        <v>63.12</v>
      </c>
      <c r="AQ53">
        <v>72.55</v>
      </c>
      <c r="AR53">
        <v>6.77</v>
      </c>
      <c r="AS53">
        <v>19.170000000000002</v>
      </c>
      <c r="AT53">
        <v>148.13</v>
      </c>
      <c r="AU53">
        <v>4.84</v>
      </c>
      <c r="AV53">
        <v>0</v>
      </c>
      <c r="AW53">
        <v>11.09</v>
      </c>
      <c r="AX53">
        <v>0</v>
      </c>
      <c r="AY53">
        <v>0</v>
      </c>
      <c r="AZ53">
        <v>84.5</v>
      </c>
      <c r="BA53">
        <v>17.41</v>
      </c>
      <c r="BB53">
        <v>0</v>
      </c>
      <c r="BC53">
        <v>6.87</v>
      </c>
      <c r="BD53">
        <v>150</v>
      </c>
    </row>
    <row r="54" spans="1:56">
      <c r="A54" t="s">
        <v>426</v>
      </c>
      <c r="G54" t="s">
        <v>96</v>
      </c>
      <c r="H54" s="73">
        <v>680.25</v>
      </c>
      <c r="I54" s="46">
        <v>264.51</v>
      </c>
      <c r="J54" s="46">
        <v>161.29</v>
      </c>
      <c r="K54" s="46">
        <v>87.05</v>
      </c>
      <c r="L54" s="46">
        <v>12.19</v>
      </c>
      <c r="M54" s="74">
        <v>0</v>
      </c>
      <c r="N54" s="73">
        <v>0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24.18</v>
      </c>
      <c r="X54">
        <v>95.76</v>
      </c>
      <c r="Y54">
        <v>0.97</v>
      </c>
      <c r="Z54">
        <v>0</v>
      </c>
      <c r="AA54">
        <v>0</v>
      </c>
      <c r="AB54">
        <v>46.62</v>
      </c>
      <c r="AC54">
        <v>77.38</v>
      </c>
      <c r="AD54">
        <v>13.16</v>
      </c>
      <c r="AE54">
        <v>90.93</v>
      </c>
      <c r="AF54">
        <v>22.25</v>
      </c>
      <c r="AG54">
        <v>100.12</v>
      </c>
      <c r="AH54">
        <v>72.55</v>
      </c>
      <c r="AI54">
        <v>0</v>
      </c>
      <c r="AJ54">
        <v>24.18</v>
      </c>
      <c r="AK54">
        <v>17.41</v>
      </c>
      <c r="AL54">
        <v>0</v>
      </c>
      <c r="AM54">
        <v>50.06</v>
      </c>
      <c r="AN54">
        <v>62.87</v>
      </c>
      <c r="AO54">
        <v>72.55</v>
      </c>
      <c r="AP54">
        <v>63.12</v>
      </c>
      <c r="AQ54">
        <v>72.55</v>
      </c>
      <c r="AR54">
        <v>6.77</v>
      </c>
      <c r="AS54">
        <v>19.170000000000002</v>
      </c>
      <c r="AT54">
        <v>148.13</v>
      </c>
      <c r="AU54">
        <v>4.84</v>
      </c>
      <c r="AV54">
        <v>0</v>
      </c>
      <c r="AW54">
        <v>11.09</v>
      </c>
      <c r="AX54">
        <v>0</v>
      </c>
      <c r="AY54">
        <v>0</v>
      </c>
      <c r="AZ54">
        <v>83.87</v>
      </c>
      <c r="BA54">
        <v>17.41</v>
      </c>
      <c r="BB54">
        <v>0</v>
      </c>
      <c r="BC54">
        <v>7.35</v>
      </c>
      <c r="BD54">
        <v>150</v>
      </c>
    </row>
    <row r="55" spans="1:56">
      <c r="A55" t="s">
        <v>428</v>
      </c>
      <c r="G55" t="s">
        <v>97</v>
      </c>
      <c r="H55" s="73">
        <v>679.33</v>
      </c>
      <c r="I55" s="46">
        <v>264.51</v>
      </c>
      <c r="J55" s="46">
        <v>161.29</v>
      </c>
      <c r="K55" s="46">
        <v>87.05</v>
      </c>
      <c r="L55" s="46">
        <v>12.58</v>
      </c>
      <c r="M55" s="74">
        <v>0</v>
      </c>
      <c r="N55" s="73">
        <v>0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24.18</v>
      </c>
      <c r="X55">
        <v>95.76</v>
      </c>
      <c r="Y55">
        <v>0.97</v>
      </c>
      <c r="Z55">
        <v>0</v>
      </c>
      <c r="AA55">
        <v>0</v>
      </c>
      <c r="AB55">
        <v>46.62</v>
      </c>
      <c r="AC55">
        <v>77.38</v>
      </c>
      <c r="AD55">
        <v>13.16</v>
      </c>
      <c r="AE55">
        <v>90.93</v>
      </c>
      <c r="AF55">
        <v>22.25</v>
      </c>
      <c r="AG55">
        <v>100.12</v>
      </c>
      <c r="AH55">
        <v>72.55</v>
      </c>
      <c r="AI55">
        <v>0</v>
      </c>
      <c r="AJ55">
        <v>24.18</v>
      </c>
      <c r="AK55">
        <v>17.41</v>
      </c>
      <c r="AL55">
        <v>0</v>
      </c>
      <c r="AM55">
        <v>50.06</v>
      </c>
      <c r="AN55">
        <v>62.87</v>
      </c>
      <c r="AO55">
        <v>72.55</v>
      </c>
      <c r="AP55">
        <v>63.12</v>
      </c>
      <c r="AQ55">
        <v>72.55</v>
      </c>
      <c r="AR55">
        <v>6.77</v>
      </c>
      <c r="AS55">
        <v>19.170000000000002</v>
      </c>
      <c r="AT55">
        <v>148.13</v>
      </c>
      <c r="AU55">
        <v>4.84</v>
      </c>
      <c r="AV55">
        <v>0</v>
      </c>
      <c r="AW55">
        <v>11.09</v>
      </c>
      <c r="AX55">
        <v>0</v>
      </c>
      <c r="AY55">
        <v>0</v>
      </c>
      <c r="AZ55">
        <v>82.95</v>
      </c>
      <c r="BA55">
        <v>17.41</v>
      </c>
      <c r="BB55">
        <v>0</v>
      </c>
      <c r="BC55">
        <v>7.74</v>
      </c>
      <c r="BD55">
        <v>150</v>
      </c>
    </row>
    <row r="56" spans="1:56">
      <c r="A56" t="s">
        <v>428</v>
      </c>
      <c r="G56" t="s">
        <v>98</v>
      </c>
      <c r="H56" s="73">
        <v>678.3</v>
      </c>
      <c r="I56" s="46">
        <v>264.51</v>
      </c>
      <c r="J56" s="46">
        <v>161.29</v>
      </c>
      <c r="K56" s="46">
        <v>87.05</v>
      </c>
      <c r="L56" s="46">
        <v>12.77</v>
      </c>
      <c r="M56" s="74">
        <v>0</v>
      </c>
      <c r="N56" s="73">
        <v>0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24.18</v>
      </c>
      <c r="X56">
        <v>95.76</v>
      </c>
      <c r="Y56">
        <v>0.97</v>
      </c>
      <c r="Z56">
        <v>0</v>
      </c>
      <c r="AA56">
        <v>0</v>
      </c>
      <c r="AB56">
        <v>46.62</v>
      </c>
      <c r="AC56">
        <v>77.38</v>
      </c>
      <c r="AD56">
        <v>13.16</v>
      </c>
      <c r="AE56">
        <v>90.93</v>
      </c>
      <c r="AF56">
        <v>22.25</v>
      </c>
      <c r="AG56">
        <v>100.12</v>
      </c>
      <c r="AH56">
        <v>72.55</v>
      </c>
      <c r="AI56">
        <v>0</v>
      </c>
      <c r="AJ56">
        <v>24.18</v>
      </c>
      <c r="AK56">
        <v>17.41</v>
      </c>
      <c r="AL56">
        <v>0</v>
      </c>
      <c r="AM56">
        <v>50.06</v>
      </c>
      <c r="AN56">
        <v>62.87</v>
      </c>
      <c r="AO56">
        <v>72.55</v>
      </c>
      <c r="AP56">
        <v>63.12</v>
      </c>
      <c r="AQ56">
        <v>72.55</v>
      </c>
      <c r="AR56">
        <v>6.77</v>
      </c>
      <c r="AS56">
        <v>19.170000000000002</v>
      </c>
      <c r="AT56">
        <v>148.13</v>
      </c>
      <c r="AU56">
        <v>4.84</v>
      </c>
      <c r="AV56">
        <v>0</v>
      </c>
      <c r="AW56">
        <v>11.09</v>
      </c>
      <c r="AX56">
        <v>0</v>
      </c>
      <c r="AY56">
        <v>0</v>
      </c>
      <c r="AZ56">
        <v>81.92</v>
      </c>
      <c r="BA56">
        <v>17.41</v>
      </c>
      <c r="BB56">
        <v>0</v>
      </c>
      <c r="BC56">
        <v>7.93</v>
      </c>
      <c r="BD56">
        <v>150</v>
      </c>
    </row>
    <row r="57" spans="1:56">
      <c r="G57" t="s">
        <v>99</v>
      </c>
      <c r="H57" s="73">
        <v>677.73</v>
      </c>
      <c r="I57" s="46">
        <v>264.51</v>
      </c>
      <c r="J57" s="46">
        <v>161.29</v>
      </c>
      <c r="K57" s="46">
        <v>87.05</v>
      </c>
      <c r="L57" s="46">
        <v>12.97</v>
      </c>
      <c r="M57" s="74">
        <v>0</v>
      </c>
      <c r="N57" s="73">
        <v>0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24.18</v>
      </c>
      <c r="X57">
        <v>95.76</v>
      </c>
      <c r="Y57">
        <v>0.97</v>
      </c>
      <c r="Z57">
        <v>0</v>
      </c>
      <c r="AA57">
        <v>0</v>
      </c>
      <c r="AB57">
        <v>46.62</v>
      </c>
      <c r="AC57">
        <v>77.38</v>
      </c>
      <c r="AD57">
        <v>13.16</v>
      </c>
      <c r="AE57">
        <v>90.93</v>
      </c>
      <c r="AF57">
        <v>22.25</v>
      </c>
      <c r="AG57">
        <v>100.12</v>
      </c>
      <c r="AH57">
        <v>72.55</v>
      </c>
      <c r="AI57">
        <v>0</v>
      </c>
      <c r="AJ57">
        <v>24.18</v>
      </c>
      <c r="AK57">
        <v>17.41</v>
      </c>
      <c r="AL57">
        <v>0</v>
      </c>
      <c r="AM57">
        <v>50.06</v>
      </c>
      <c r="AN57">
        <v>62.87</v>
      </c>
      <c r="AO57">
        <v>72.55</v>
      </c>
      <c r="AP57">
        <v>63.12</v>
      </c>
      <c r="AQ57">
        <v>72.55</v>
      </c>
      <c r="AR57">
        <v>6.77</v>
      </c>
      <c r="AS57">
        <v>19.170000000000002</v>
      </c>
      <c r="AT57">
        <v>148.13</v>
      </c>
      <c r="AU57">
        <v>4.84</v>
      </c>
      <c r="AV57">
        <v>0</v>
      </c>
      <c r="AW57">
        <v>11.09</v>
      </c>
      <c r="AX57">
        <v>0</v>
      </c>
      <c r="AY57">
        <v>0</v>
      </c>
      <c r="AZ57">
        <v>81.349999999999994</v>
      </c>
      <c r="BA57">
        <v>17.41</v>
      </c>
      <c r="BB57">
        <v>0</v>
      </c>
      <c r="BC57">
        <v>8.1300000000000008</v>
      </c>
      <c r="BD57">
        <v>150</v>
      </c>
    </row>
    <row r="58" spans="1:56">
      <c r="G58" t="s">
        <v>100</v>
      </c>
      <c r="H58" s="73">
        <v>676.93</v>
      </c>
      <c r="I58" s="46">
        <v>264.51</v>
      </c>
      <c r="J58" s="46">
        <v>161.29</v>
      </c>
      <c r="K58" s="46">
        <v>87.05</v>
      </c>
      <c r="L58" s="46">
        <v>11.93</v>
      </c>
      <c r="M58" s="74">
        <v>0</v>
      </c>
      <c r="N58" s="73">
        <v>0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24.18</v>
      </c>
      <c r="X58">
        <v>95.76</v>
      </c>
      <c r="Y58">
        <v>0.97</v>
      </c>
      <c r="Z58">
        <v>0</v>
      </c>
      <c r="AA58">
        <v>0</v>
      </c>
      <c r="AB58">
        <v>46.62</v>
      </c>
      <c r="AC58">
        <v>77.38</v>
      </c>
      <c r="AD58">
        <v>13.16</v>
      </c>
      <c r="AE58">
        <v>90.93</v>
      </c>
      <c r="AF58">
        <v>22.25</v>
      </c>
      <c r="AG58">
        <v>100.12</v>
      </c>
      <c r="AH58">
        <v>72.55</v>
      </c>
      <c r="AI58">
        <v>0</v>
      </c>
      <c r="AJ58">
        <v>24.18</v>
      </c>
      <c r="AK58">
        <v>17.41</v>
      </c>
      <c r="AL58">
        <v>0</v>
      </c>
      <c r="AM58">
        <v>50.06</v>
      </c>
      <c r="AN58">
        <v>62.87</v>
      </c>
      <c r="AO58">
        <v>72.55</v>
      </c>
      <c r="AP58">
        <v>63.12</v>
      </c>
      <c r="AQ58">
        <v>72.55</v>
      </c>
      <c r="AR58">
        <v>6.77</v>
      </c>
      <c r="AS58">
        <v>19.170000000000002</v>
      </c>
      <c r="AT58">
        <v>148.13</v>
      </c>
      <c r="AU58">
        <v>4.84</v>
      </c>
      <c r="AV58">
        <v>0</v>
      </c>
      <c r="AW58">
        <v>11.09</v>
      </c>
      <c r="AX58">
        <v>0</v>
      </c>
      <c r="AY58">
        <v>0</v>
      </c>
      <c r="AZ58">
        <v>80.55</v>
      </c>
      <c r="BA58">
        <v>17.41</v>
      </c>
      <c r="BB58">
        <v>0</v>
      </c>
      <c r="BC58">
        <v>7.09</v>
      </c>
      <c r="BD58">
        <v>150</v>
      </c>
    </row>
    <row r="59" spans="1:56">
      <c r="G59" t="s">
        <v>101</v>
      </c>
      <c r="H59" s="73">
        <v>700.44999999999993</v>
      </c>
      <c r="I59" s="46">
        <v>279.98</v>
      </c>
      <c r="J59" s="46">
        <v>161.29</v>
      </c>
      <c r="K59" s="46">
        <v>87.05</v>
      </c>
      <c r="L59" s="46">
        <v>11.129999999999999</v>
      </c>
      <c r="M59" s="74">
        <v>0</v>
      </c>
      <c r="N59" s="73">
        <v>0</v>
      </c>
      <c r="O59" s="46">
        <v>70</v>
      </c>
      <c r="P59" s="46">
        <v>0</v>
      </c>
      <c r="Q59" s="46">
        <v>0</v>
      </c>
      <c r="R59" s="46">
        <v>0</v>
      </c>
      <c r="S59" s="74">
        <v>0</v>
      </c>
      <c r="W59">
        <v>24.18</v>
      </c>
      <c r="X59">
        <v>95.76</v>
      </c>
      <c r="Y59">
        <v>0.97</v>
      </c>
      <c r="Z59">
        <v>0</v>
      </c>
      <c r="AA59">
        <v>0</v>
      </c>
      <c r="AB59">
        <v>46.62</v>
      </c>
      <c r="AC59">
        <v>77.38</v>
      </c>
      <c r="AD59">
        <v>13.16</v>
      </c>
      <c r="AE59">
        <v>106.4</v>
      </c>
      <c r="AF59">
        <v>22.25</v>
      </c>
      <c r="AG59">
        <v>100.12</v>
      </c>
      <c r="AH59">
        <v>72.55</v>
      </c>
      <c r="AI59">
        <v>0</v>
      </c>
      <c r="AJ59">
        <v>24.18</v>
      </c>
      <c r="AK59">
        <v>17.41</v>
      </c>
      <c r="AL59">
        <v>0</v>
      </c>
      <c r="AM59">
        <v>50.06</v>
      </c>
      <c r="AN59">
        <v>62.87</v>
      </c>
      <c r="AO59">
        <v>72.55</v>
      </c>
      <c r="AP59">
        <v>63.12</v>
      </c>
      <c r="AQ59">
        <v>72.55</v>
      </c>
      <c r="AR59">
        <v>6.77</v>
      </c>
      <c r="AS59">
        <v>19.170000000000002</v>
      </c>
      <c r="AT59">
        <v>148.13</v>
      </c>
      <c r="AU59">
        <v>4.84</v>
      </c>
      <c r="AV59">
        <v>0</v>
      </c>
      <c r="AW59">
        <v>11.09</v>
      </c>
      <c r="AX59">
        <v>23.15</v>
      </c>
      <c r="AY59">
        <v>0</v>
      </c>
      <c r="AZ59">
        <v>80.92</v>
      </c>
      <c r="BA59">
        <v>17.41</v>
      </c>
      <c r="BB59">
        <v>0</v>
      </c>
      <c r="BC59">
        <v>6.29</v>
      </c>
      <c r="BD59">
        <v>70</v>
      </c>
    </row>
    <row r="60" spans="1:56">
      <c r="G60" t="s">
        <v>102</v>
      </c>
      <c r="H60" s="73">
        <v>700.31999999999994</v>
      </c>
      <c r="I60" s="46">
        <v>279.98</v>
      </c>
      <c r="J60" s="46">
        <v>161.29</v>
      </c>
      <c r="K60" s="46">
        <v>87.05</v>
      </c>
      <c r="L60" s="46">
        <v>10.64</v>
      </c>
      <c r="M60" s="74">
        <v>0</v>
      </c>
      <c r="N60" s="73">
        <v>0</v>
      </c>
      <c r="O60" s="46">
        <v>70</v>
      </c>
      <c r="P60" s="46">
        <v>0</v>
      </c>
      <c r="Q60" s="46">
        <v>0</v>
      </c>
      <c r="R60" s="46">
        <v>0</v>
      </c>
      <c r="S60" s="74">
        <v>0</v>
      </c>
      <c r="W60">
        <v>24.18</v>
      </c>
      <c r="X60">
        <v>95.76</v>
      </c>
      <c r="Y60">
        <v>0.97</v>
      </c>
      <c r="Z60">
        <v>0</v>
      </c>
      <c r="AA60">
        <v>0</v>
      </c>
      <c r="AB60">
        <v>46.62</v>
      </c>
      <c r="AC60">
        <v>77.38</v>
      </c>
      <c r="AD60">
        <v>13.16</v>
      </c>
      <c r="AE60">
        <v>106.4</v>
      </c>
      <c r="AF60">
        <v>22.25</v>
      </c>
      <c r="AG60">
        <v>100.12</v>
      </c>
      <c r="AH60">
        <v>72.55</v>
      </c>
      <c r="AI60">
        <v>0</v>
      </c>
      <c r="AJ60">
        <v>24.18</v>
      </c>
      <c r="AK60">
        <v>17.41</v>
      </c>
      <c r="AL60">
        <v>0</v>
      </c>
      <c r="AM60">
        <v>50.06</v>
      </c>
      <c r="AN60">
        <v>62.87</v>
      </c>
      <c r="AO60">
        <v>72.55</v>
      </c>
      <c r="AP60">
        <v>63.12</v>
      </c>
      <c r="AQ60">
        <v>72.55</v>
      </c>
      <c r="AR60">
        <v>6.77</v>
      </c>
      <c r="AS60">
        <v>19.170000000000002</v>
      </c>
      <c r="AT60">
        <v>148.13</v>
      </c>
      <c r="AU60">
        <v>4.84</v>
      </c>
      <c r="AV60">
        <v>0</v>
      </c>
      <c r="AW60">
        <v>11.09</v>
      </c>
      <c r="AX60">
        <v>23.15</v>
      </c>
      <c r="AY60">
        <v>0</v>
      </c>
      <c r="AZ60">
        <v>80.790000000000006</v>
      </c>
      <c r="BA60">
        <v>17.41</v>
      </c>
      <c r="BB60">
        <v>0</v>
      </c>
      <c r="BC60">
        <v>5.8</v>
      </c>
      <c r="BD60">
        <v>70</v>
      </c>
    </row>
    <row r="61" spans="1:56">
      <c r="G61" t="s">
        <v>103</v>
      </c>
      <c r="H61" s="73">
        <v>699.94999999999993</v>
      </c>
      <c r="I61" s="46">
        <v>279.98</v>
      </c>
      <c r="J61" s="46">
        <v>161.29</v>
      </c>
      <c r="K61" s="46">
        <v>87.05</v>
      </c>
      <c r="L61" s="46">
        <v>10.55</v>
      </c>
      <c r="M61" s="74">
        <v>0</v>
      </c>
      <c r="N61" s="73">
        <v>0</v>
      </c>
      <c r="O61" s="46">
        <v>70</v>
      </c>
      <c r="P61" s="46">
        <v>0</v>
      </c>
      <c r="Q61" s="46">
        <v>0</v>
      </c>
      <c r="R61" s="46">
        <v>0</v>
      </c>
      <c r="S61" s="74">
        <v>0</v>
      </c>
      <c r="W61">
        <v>24.18</v>
      </c>
      <c r="X61">
        <v>95.76</v>
      </c>
      <c r="Y61">
        <v>0.97</v>
      </c>
      <c r="Z61">
        <v>0</v>
      </c>
      <c r="AA61">
        <v>0</v>
      </c>
      <c r="AB61">
        <v>46.62</v>
      </c>
      <c r="AC61">
        <v>77.38</v>
      </c>
      <c r="AD61">
        <v>13.16</v>
      </c>
      <c r="AE61">
        <v>106.4</v>
      </c>
      <c r="AF61">
        <v>22.25</v>
      </c>
      <c r="AG61">
        <v>100.12</v>
      </c>
      <c r="AH61">
        <v>72.55</v>
      </c>
      <c r="AI61">
        <v>0</v>
      </c>
      <c r="AJ61">
        <v>24.18</v>
      </c>
      <c r="AK61">
        <v>17.41</v>
      </c>
      <c r="AL61">
        <v>0</v>
      </c>
      <c r="AM61">
        <v>50.06</v>
      </c>
      <c r="AN61">
        <v>62.87</v>
      </c>
      <c r="AO61">
        <v>72.55</v>
      </c>
      <c r="AP61">
        <v>63.12</v>
      </c>
      <c r="AQ61">
        <v>72.55</v>
      </c>
      <c r="AR61">
        <v>6.77</v>
      </c>
      <c r="AS61">
        <v>19.170000000000002</v>
      </c>
      <c r="AT61">
        <v>148.13</v>
      </c>
      <c r="AU61">
        <v>4.84</v>
      </c>
      <c r="AV61">
        <v>0</v>
      </c>
      <c r="AW61">
        <v>11.09</v>
      </c>
      <c r="AX61">
        <v>23.15</v>
      </c>
      <c r="AY61">
        <v>0</v>
      </c>
      <c r="AZ61">
        <v>80.42</v>
      </c>
      <c r="BA61">
        <v>17.41</v>
      </c>
      <c r="BB61">
        <v>0</v>
      </c>
      <c r="BC61">
        <v>5.71</v>
      </c>
      <c r="BD61">
        <v>70</v>
      </c>
    </row>
    <row r="62" spans="1:56">
      <c r="G62" t="s">
        <v>104</v>
      </c>
      <c r="H62" s="73">
        <v>700.14</v>
      </c>
      <c r="I62" s="46">
        <v>279.98</v>
      </c>
      <c r="J62" s="46">
        <v>161.29</v>
      </c>
      <c r="K62" s="46">
        <v>87.05</v>
      </c>
      <c r="L62" s="46">
        <v>10.16</v>
      </c>
      <c r="M62" s="74">
        <v>0</v>
      </c>
      <c r="N62" s="73">
        <v>0</v>
      </c>
      <c r="O62" s="46">
        <v>70</v>
      </c>
      <c r="P62" s="46">
        <v>0</v>
      </c>
      <c r="Q62" s="46">
        <v>0</v>
      </c>
      <c r="R62" s="46">
        <v>0</v>
      </c>
      <c r="S62" s="74">
        <v>0</v>
      </c>
      <c r="W62">
        <v>24.18</v>
      </c>
      <c r="X62">
        <v>95.76</v>
      </c>
      <c r="Y62">
        <v>0.97</v>
      </c>
      <c r="Z62">
        <v>0</v>
      </c>
      <c r="AA62">
        <v>0</v>
      </c>
      <c r="AB62">
        <v>46.62</v>
      </c>
      <c r="AC62">
        <v>77.38</v>
      </c>
      <c r="AD62">
        <v>13.16</v>
      </c>
      <c r="AE62">
        <v>106.4</v>
      </c>
      <c r="AF62">
        <v>22.25</v>
      </c>
      <c r="AG62">
        <v>100.12</v>
      </c>
      <c r="AH62">
        <v>72.55</v>
      </c>
      <c r="AI62">
        <v>0</v>
      </c>
      <c r="AJ62">
        <v>24.18</v>
      </c>
      <c r="AK62">
        <v>17.41</v>
      </c>
      <c r="AL62">
        <v>0</v>
      </c>
      <c r="AM62">
        <v>50.06</v>
      </c>
      <c r="AN62">
        <v>62.87</v>
      </c>
      <c r="AO62">
        <v>72.55</v>
      </c>
      <c r="AP62">
        <v>63.12</v>
      </c>
      <c r="AQ62">
        <v>72.55</v>
      </c>
      <c r="AR62">
        <v>6.77</v>
      </c>
      <c r="AS62">
        <v>19.170000000000002</v>
      </c>
      <c r="AT62">
        <v>148.13</v>
      </c>
      <c r="AU62">
        <v>4.84</v>
      </c>
      <c r="AV62">
        <v>0</v>
      </c>
      <c r="AW62">
        <v>11.09</v>
      </c>
      <c r="AX62">
        <v>23.15</v>
      </c>
      <c r="AY62">
        <v>0</v>
      </c>
      <c r="AZ62">
        <v>80.61</v>
      </c>
      <c r="BA62">
        <v>17.41</v>
      </c>
      <c r="BB62">
        <v>0</v>
      </c>
      <c r="BC62">
        <v>5.32</v>
      </c>
      <c r="BD62">
        <v>70</v>
      </c>
    </row>
    <row r="63" spans="1:56">
      <c r="G63" t="s">
        <v>105</v>
      </c>
      <c r="H63" s="73">
        <v>699.63</v>
      </c>
      <c r="I63" s="46">
        <v>262.57</v>
      </c>
      <c r="J63" s="46">
        <v>161.29</v>
      </c>
      <c r="K63" s="46">
        <v>69.64</v>
      </c>
      <c r="L63" s="46">
        <v>10.059999999999999</v>
      </c>
      <c r="M63" s="74">
        <v>0</v>
      </c>
      <c r="N63" s="73">
        <v>0</v>
      </c>
      <c r="O63" s="46">
        <v>70</v>
      </c>
      <c r="P63" s="46">
        <v>0</v>
      </c>
      <c r="Q63" s="46">
        <v>0</v>
      </c>
      <c r="R63" s="46">
        <v>0</v>
      </c>
      <c r="S63" s="74">
        <v>0</v>
      </c>
      <c r="W63">
        <v>24.18</v>
      </c>
      <c r="X63">
        <v>95.76</v>
      </c>
      <c r="Y63">
        <v>0.92</v>
      </c>
      <c r="Z63">
        <v>0</v>
      </c>
      <c r="AA63">
        <v>0</v>
      </c>
      <c r="AB63">
        <v>46.62</v>
      </c>
      <c r="AC63">
        <v>77.38</v>
      </c>
      <c r="AD63">
        <v>13.16</v>
      </c>
      <c r="AE63">
        <v>106.4</v>
      </c>
      <c r="AF63">
        <v>22.25</v>
      </c>
      <c r="AG63">
        <v>100.12</v>
      </c>
      <c r="AH63">
        <v>72.55</v>
      </c>
      <c r="AI63">
        <v>0</v>
      </c>
      <c r="AJ63">
        <v>24.18</v>
      </c>
      <c r="AK63">
        <v>0</v>
      </c>
      <c r="AL63">
        <v>0</v>
      </c>
      <c r="AM63">
        <v>50.06</v>
      </c>
      <c r="AN63">
        <v>62.87</v>
      </c>
      <c r="AO63">
        <v>72.55</v>
      </c>
      <c r="AP63">
        <v>63.12</v>
      </c>
      <c r="AQ63">
        <v>72.55</v>
      </c>
      <c r="AR63">
        <v>6.77</v>
      </c>
      <c r="AS63">
        <v>19.170000000000002</v>
      </c>
      <c r="AT63">
        <v>148.13</v>
      </c>
      <c r="AU63">
        <v>4.84</v>
      </c>
      <c r="AV63">
        <v>0</v>
      </c>
      <c r="AW63">
        <v>11.09</v>
      </c>
      <c r="AX63">
        <v>23.15</v>
      </c>
      <c r="AY63">
        <v>0</v>
      </c>
      <c r="AZ63">
        <v>80.150000000000006</v>
      </c>
      <c r="BA63">
        <v>0</v>
      </c>
      <c r="BB63">
        <v>0</v>
      </c>
      <c r="BC63">
        <v>5.22</v>
      </c>
      <c r="BD63">
        <v>70</v>
      </c>
    </row>
    <row r="64" spans="1:56">
      <c r="G64" t="s">
        <v>106</v>
      </c>
      <c r="H64" s="73">
        <v>700.11</v>
      </c>
      <c r="I64" s="46">
        <v>262.57</v>
      </c>
      <c r="J64" s="46">
        <v>161.29</v>
      </c>
      <c r="K64" s="46">
        <v>69.64</v>
      </c>
      <c r="L64" s="46">
        <v>9.68</v>
      </c>
      <c r="M64" s="74">
        <v>0</v>
      </c>
      <c r="N64" s="73">
        <v>0</v>
      </c>
      <c r="O64" s="46">
        <v>70</v>
      </c>
      <c r="P64" s="46">
        <v>0</v>
      </c>
      <c r="Q64" s="46">
        <v>0</v>
      </c>
      <c r="R64" s="46">
        <v>0</v>
      </c>
      <c r="S64" s="74">
        <v>0</v>
      </c>
      <c r="W64">
        <v>24.18</v>
      </c>
      <c r="X64">
        <v>95.76</v>
      </c>
      <c r="Y64">
        <v>0.92</v>
      </c>
      <c r="Z64">
        <v>0</v>
      </c>
      <c r="AA64">
        <v>0</v>
      </c>
      <c r="AB64">
        <v>46.62</v>
      </c>
      <c r="AC64">
        <v>77.38</v>
      </c>
      <c r="AD64">
        <v>13.16</v>
      </c>
      <c r="AE64">
        <v>106.4</v>
      </c>
      <c r="AF64">
        <v>22.25</v>
      </c>
      <c r="AG64">
        <v>100.12</v>
      </c>
      <c r="AH64">
        <v>72.55</v>
      </c>
      <c r="AI64">
        <v>0</v>
      </c>
      <c r="AJ64">
        <v>24.18</v>
      </c>
      <c r="AK64">
        <v>0</v>
      </c>
      <c r="AL64">
        <v>0</v>
      </c>
      <c r="AM64">
        <v>50.06</v>
      </c>
      <c r="AN64">
        <v>62.87</v>
      </c>
      <c r="AO64">
        <v>72.55</v>
      </c>
      <c r="AP64">
        <v>63.12</v>
      </c>
      <c r="AQ64">
        <v>72.55</v>
      </c>
      <c r="AR64">
        <v>6.77</v>
      </c>
      <c r="AS64">
        <v>19.170000000000002</v>
      </c>
      <c r="AT64">
        <v>148.13</v>
      </c>
      <c r="AU64">
        <v>4.84</v>
      </c>
      <c r="AV64">
        <v>0</v>
      </c>
      <c r="AW64">
        <v>11.09</v>
      </c>
      <c r="AX64">
        <v>23.15</v>
      </c>
      <c r="AY64">
        <v>0</v>
      </c>
      <c r="AZ64">
        <v>80.63</v>
      </c>
      <c r="BA64">
        <v>0</v>
      </c>
      <c r="BB64">
        <v>0</v>
      </c>
      <c r="BC64">
        <v>4.84</v>
      </c>
      <c r="BD64">
        <v>70</v>
      </c>
    </row>
    <row r="65" spans="7:56">
      <c r="G65" t="s">
        <v>107</v>
      </c>
      <c r="H65" s="73">
        <v>701.15</v>
      </c>
      <c r="I65" s="46">
        <v>262.57</v>
      </c>
      <c r="J65" s="46">
        <v>161.29</v>
      </c>
      <c r="K65" s="46">
        <v>69.64</v>
      </c>
      <c r="L65" s="46">
        <v>8.8999999999999986</v>
      </c>
      <c r="M65" s="74">
        <v>0</v>
      </c>
      <c r="N65" s="73">
        <v>0</v>
      </c>
      <c r="O65" s="46">
        <v>70</v>
      </c>
      <c r="P65" s="46">
        <v>0</v>
      </c>
      <c r="Q65" s="46">
        <v>0</v>
      </c>
      <c r="R65" s="46">
        <v>0</v>
      </c>
      <c r="S65" s="74">
        <v>0</v>
      </c>
      <c r="W65">
        <v>24.18</v>
      </c>
      <c r="X65">
        <v>95.76</v>
      </c>
      <c r="Y65">
        <v>0.92</v>
      </c>
      <c r="Z65">
        <v>0</v>
      </c>
      <c r="AA65">
        <v>0</v>
      </c>
      <c r="AB65">
        <v>46.62</v>
      </c>
      <c r="AC65">
        <v>77.38</v>
      </c>
      <c r="AD65">
        <v>13.16</v>
      </c>
      <c r="AE65">
        <v>106.4</v>
      </c>
      <c r="AF65">
        <v>22.25</v>
      </c>
      <c r="AG65">
        <v>100.12</v>
      </c>
      <c r="AH65">
        <v>72.55</v>
      </c>
      <c r="AI65">
        <v>0</v>
      </c>
      <c r="AJ65">
        <v>24.18</v>
      </c>
      <c r="AK65">
        <v>0</v>
      </c>
      <c r="AL65">
        <v>0</v>
      </c>
      <c r="AM65">
        <v>50.06</v>
      </c>
      <c r="AN65">
        <v>62.87</v>
      </c>
      <c r="AO65">
        <v>72.55</v>
      </c>
      <c r="AP65">
        <v>63.12</v>
      </c>
      <c r="AQ65">
        <v>72.55</v>
      </c>
      <c r="AR65">
        <v>6.77</v>
      </c>
      <c r="AS65">
        <v>19.170000000000002</v>
      </c>
      <c r="AT65">
        <v>148.13</v>
      </c>
      <c r="AU65">
        <v>4.84</v>
      </c>
      <c r="AV65">
        <v>0</v>
      </c>
      <c r="AW65">
        <v>11.09</v>
      </c>
      <c r="AX65">
        <v>23.15</v>
      </c>
      <c r="AY65">
        <v>0</v>
      </c>
      <c r="AZ65">
        <v>81.67</v>
      </c>
      <c r="BA65">
        <v>0</v>
      </c>
      <c r="BB65">
        <v>0</v>
      </c>
      <c r="BC65">
        <v>4.0599999999999996</v>
      </c>
      <c r="BD65">
        <v>70</v>
      </c>
    </row>
    <row r="66" spans="7:56">
      <c r="G66" t="s">
        <v>108</v>
      </c>
      <c r="H66" s="73">
        <v>701.26</v>
      </c>
      <c r="I66" s="46">
        <v>262.57</v>
      </c>
      <c r="J66" s="46">
        <v>161.29</v>
      </c>
      <c r="K66" s="46">
        <v>69.64</v>
      </c>
      <c r="L66" s="46">
        <v>8.24</v>
      </c>
      <c r="M66" s="74">
        <v>0</v>
      </c>
      <c r="N66" s="73">
        <v>0</v>
      </c>
      <c r="O66" s="46">
        <v>70</v>
      </c>
      <c r="P66" s="46">
        <v>0</v>
      </c>
      <c r="Q66" s="46">
        <v>0</v>
      </c>
      <c r="R66" s="46">
        <v>0</v>
      </c>
      <c r="S66" s="74">
        <v>0</v>
      </c>
      <c r="W66">
        <v>24.18</v>
      </c>
      <c r="X66">
        <v>95.76</v>
      </c>
      <c r="Y66">
        <v>0.92</v>
      </c>
      <c r="Z66">
        <v>0</v>
      </c>
      <c r="AA66">
        <v>0</v>
      </c>
      <c r="AB66">
        <v>46.62</v>
      </c>
      <c r="AC66">
        <v>77.38</v>
      </c>
      <c r="AD66">
        <v>13.16</v>
      </c>
      <c r="AE66">
        <v>106.4</v>
      </c>
      <c r="AF66">
        <v>22.25</v>
      </c>
      <c r="AG66">
        <v>100.12</v>
      </c>
      <c r="AH66">
        <v>72.55</v>
      </c>
      <c r="AI66">
        <v>0</v>
      </c>
      <c r="AJ66">
        <v>24.18</v>
      </c>
      <c r="AK66">
        <v>0</v>
      </c>
      <c r="AL66">
        <v>0</v>
      </c>
      <c r="AM66">
        <v>50.06</v>
      </c>
      <c r="AN66">
        <v>62.87</v>
      </c>
      <c r="AO66">
        <v>72.55</v>
      </c>
      <c r="AP66">
        <v>63.12</v>
      </c>
      <c r="AQ66">
        <v>72.55</v>
      </c>
      <c r="AR66">
        <v>6.77</v>
      </c>
      <c r="AS66">
        <v>19.170000000000002</v>
      </c>
      <c r="AT66">
        <v>148.13</v>
      </c>
      <c r="AU66">
        <v>4.84</v>
      </c>
      <c r="AV66">
        <v>0</v>
      </c>
      <c r="AW66">
        <v>11.09</v>
      </c>
      <c r="AX66">
        <v>23.15</v>
      </c>
      <c r="AY66">
        <v>0</v>
      </c>
      <c r="AZ66">
        <v>81.78</v>
      </c>
      <c r="BA66">
        <v>0</v>
      </c>
      <c r="BB66">
        <v>0</v>
      </c>
      <c r="BC66">
        <v>3.4</v>
      </c>
      <c r="BD66">
        <v>70</v>
      </c>
    </row>
    <row r="67" spans="7:56">
      <c r="G67" t="s">
        <v>109</v>
      </c>
      <c r="H67" s="73">
        <v>701.96</v>
      </c>
      <c r="I67" s="46">
        <v>359.3</v>
      </c>
      <c r="J67" s="46">
        <v>161.47</v>
      </c>
      <c r="K67" s="46">
        <v>69.64</v>
      </c>
      <c r="L67" s="46">
        <v>7.65</v>
      </c>
      <c r="M67" s="74">
        <v>0</v>
      </c>
      <c r="N67" s="73">
        <v>0</v>
      </c>
      <c r="O67" s="46">
        <v>70</v>
      </c>
      <c r="P67" s="46">
        <v>0</v>
      </c>
      <c r="Q67" s="46">
        <v>0</v>
      </c>
      <c r="R67" s="46">
        <v>0</v>
      </c>
      <c r="S67" s="74">
        <v>0</v>
      </c>
      <c r="W67">
        <v>24.18</v>
      </c>
      <c r="X67">
        <v>95.76</v>
      </c>
      <c r="Y67">
        <v>0.82</v>
      </c>
      <c r="Z67">
        <v>0</v>
      </c>
      <c r="AA67">
        <v>96.73</v>
      </c>
      <c r="AB67">
        <v>46.62</v>
      </c>
      <c r="AC67">
        <v>77.38</v>
      </c>
      <c r="AD67">
        <v>13.34</v>
      </c>
      <c r="AE67">
        <v>106.4</v>
      </c>
      <c r="AF67">
        <v>22.25</v>
      </c>
      <c r="AG67">
        <v>100.12</v>
      </c>
      <c r="AH67">
        <v>72.55</v>
      </c>
      <c r="AI67">
        <v>0</v>
      </c>
      <c r="AJ67">
        <v>24.18</v>
      </c>
      <c r="AK67">
        <v>0</v>
      </c>
      <c r="AL67">
        <v>0</v>
      </c>
      <c r="AM67">
        <v>50.06</v>
      </c>
      <c r="AN67">
        <v>62.87</v>
      </c>
      <c r="AO67">
        <v>72.55</v>
      </c>
      <c r="AP67">
        <v>63.12</v>
      </c>
      <c r="AQ67">
        <v>72.55</v>
      </c>
      <c r="AR67">
        <v>6.77</v>
      </c>
      <c r="AS67">
        <v>19.170000000000002</v>
      </c>
      <c r="AT67">
        <v>148.13</v>
      </c>
      <c r="AU67">
        <v>4.84</v>
      </c>
      <c r="AV67">
        <v>0</v>
      </c>
      <c r="AW67">
        <v>11.09</v>
      </c>
      <c r="AX67">
        <v>23.15</v>
      </c>
      <c r="AY67">
        <v>0</v>
      </c>
      <c r="AZ67">
        <v>82.58</v>
      </c>
      <c r="BA67">
        <v>0</v>
      </c>
      <c r="BB67">
        <v>0</v>
      </c>
      <c r="BC67">
        <v>2.81</v>
      </c>
      <c r="BD67">
        <v>70</v>
      </c>
    </row>
    <row r="68" spans="7:56">
      <c r="G68" t="s">
        <v>110</v>
      </c>
      <c r="H68" s="73">
        <v>702.31</v>
      </c>
      <c r="I68" s="46">
        <v>359.3</v>
      </c>
      <c r="J68" s="46">
        <v>161.47</v>
      </c>
      <c r="K68" s="46">
        <v>69.64</v>
      </c>
      <c r="L68" s="46">
        <v>7.35</v>
      </c>
      <c r="M68" s="74">
        <v>0</v>
      </c>
      <c r="N68" s="73">
        <v>0</v>
      </c>
      <c r="O68" s="46">
        <v>70</v>
      </c>
      <c r="P68" s="46">
        <v>0</v>
      </c>
      <c r="Q68" s="46">
        <v>0</v>
      </c>
      <c r="R68" s="46">
        <v>0</v>
      </c>
      <c r="S68" s="74">
        <v>0</v>
      </c>
      <c r="W68">
        <v>24.18</v>
      </c>
      <c r="X68">
        <v>95.76</v>
      </c>
      <c r="Y68">
        <v>0.82</v>
      </c>
      <c r="Z68">
        <v>0</v>
      </c>
      <c r="AA68">
        <v>96.73</v>
      </c>
      <c r="AB68">
        <v>46.62</v>
      </c>
      <c r="AC68">
        <v>77.38</v>
      </c>
      <c r="AD68">
        <v>13.34</v>
      </c>
      <c r="AE68">
        <v>106.4</v>
      </c>
      <c r="AF68">
        <v>22.25</v>
      </c>
      <c r="AG68">
        <v>100.12</v>
      </c>
      <c r="AH68">
        <v>72.55</v>
      </c>
      <c r="AI68">
        <v>0</v>
      </c>
      <c r="AJ68">
        <v>24.18</v>
      </c>
      <c r="AK68">
        <v>0</v>
      </c>
      <c r="AL68">
        <v>0</v>
      </c>
      <c r="AM68">
        <v>50.06</v>
      </c>
      <c r="AN68">
        <v>62.87</v>
      </c>
      <c r="AO68">
        <v>72.55</v>
      </c>
      <c r="AP68">
        <v>63.12</v>
      </c>
      <c r="AQ68">
        <v>72.55</v>
      </c>
      <c r="AR68">
        <v>6.77</v>
      </c>
      <c r="AS68">
        <v>19.170000000000002</v>
      </c>
      <c r="AT68">
        <v>148.13</v>
      </c>
      <c r="AU68">
        <v>4.84</v>
      </c>
      <c r="AV68">
        <v>0</v>
      </c>
      <c r="AW68">
        <v>11.09</v>
      </c>
      <c r="AX68">
        <v>23.15</v>
      </c>
      <c r="AY68">
        <v>0</v>
      </c>
      <c r="AZ68">
        <v>82.93</v>
      </c>
      <c r="BA68">
        <v>0</v>
      </c>
      <c r="BB68">
        <v>0</v>
      </c>
      <c r="BC68">
        <v>2.5099999999999998</v>
      </c>
      <c r="BD68">
        <v>70</v>
      </c>
    </row>
    <row r="69" spans="7:56">
      <c r="G69" t="s">
        <v>111</v>
      </c>
      <c r="H69" s="73">
        <v>703.73</v>
      </c>
      <c r="I69" s="46">
        <v>359.3</v>
      </c>
      <c r="J69" s="46">
        <v>161.47</v>
      </c>
      <c r="K69" s="46">
        <v>69.64</v>
      </c>
      <c r="L69" s="46">
        <v>6.97</v>
      </c>
      <c r="M69" s="74">
        <v>0</v>
      </c>
      <c r="N69" s="73">
        <v>0</v>
      </c>
      <c r="O69" s="46">
        <v>70</v>
      </c>
      <c r="P69" s="46">
        <v>0</v>
      </c>
      <c r="Q69" s="46">
        <v>0</v>
      </c>
      <c r="R69" s="46">
        <v>0</v>
      </c>
      <c r="S69" s="74">
        <v>0</v>
      </c>
      <c r="W69">
        <v>24.18</v>
      </c>
      <c r="X69">
        <v>95.76</v>
      </c>
      <c r="Y69">
        <v>0.82</v>
      </c>
      <c r="Z69">
        <v>0</v>
      </c>
      <c r="AA69">
        <v>96.73</v>
      </c>
      <c r="AB69">
        <v>46.62</v>
      </c>
      <c r="AC69">
        <v>77.38</v>
      </c>
      <c r="AD69">
        <v>13.34</v>
      </c>
      <c r="AE69">
        <v>106.4</v>
      </c>
      <c r="AF69">
        <v>22.25</v>
      </c>
      <c r="AG69">
        <v>100.12</v>
      </c>
      <c r="AH69">
        <v>72.55</v>
      </c>
      <c r="AI69">
        <v>0</v>
      </c>
      <c r="AJ69">
        <v>24.18</v>
      </c>
      <c r="AK69">
        <v>0</v>
      </c>
      <c r="AL69">
        <v>0</v>
      </c>
      <c r="AM69">
        <v>50.06</v>
      </c>
      <c r="AN69">
        <v>62.87</v>
      </c>
      <c r="AO69">
        <v>72.55</v>
      </c>
      <c r="AP69">
        <v>63.12</v>
      </c>
      <c r="AQ69">
        <v>72.55</v>
      </c>
      <c r="AR69">
        <v>6.77</v>
      </c>
      <c r="AS69">
        <v>19.170000000000002</v>
      </c>
      <c r="AT69">
        <v>148.13</v>
      </c>
      <c r="AU69">
        <v>4.84</v>
      </c>
      <c r="AV69">
        <v>0</v>
      </c>
      <c r="AW69">
        <v>11.09</v>
      </c>
      <c r="AX69">
        <v>23.15</v>
      </c>
      <c r="AY69">
        <v>0</v>
      </c>
      <c r="AZ69">
        <v>84.35</v>
      </c>
      <c r="BA69">
        <v>0</v>
      </c>
      <c r="BB69">
        <v>0</v>
      </c>
      <c r="BC69">
        <v>2.13</v>
      </c>
      <c r="BD69">
        <v>70</v>
      </c>
    </row>
    <row r="70" spans="7:56">
      <c r="G70" t="s">
        <v>112</v>
      </c>
      <c r="H70" s="73">
        <v>703.92</v>
      </c>
      <c r="I70" s="46">
        <v>359.3</v>
      </c>
      <c r="J70" s="46">
        <v>161.47</v>
      </c>
      <c r="K70" s="46">
        <v>69.64</v>
      </c>
      <c r="L70" s="46">
        <v>6.77</v>
      </c>
      <c r="M70" s="74">
        <v>0</v>
      </c>
      <c r="N70" s="73">
        <v>0</v>
      </c>
      <c r="O70" s="46">
        <v>70</v>
      </c>
      <c r="P70" s="46">
        <v>0</v>
      </c>
      <c r="Q70" s="46">
        <v>0</v>
      </c>
      <c r="R70" s="46">
        <v>0</v>
      </c>
      <c r="S70" s="74">
        <v>0</v>
      </c>
      <c r="W70">
        <v>24.18</v>
      </c>
      <c r="X70">
        <v>95.76</v>
      </c>
      <c r="Y70">
        <v>0.82</v>
      </c>
      <c r="Z70">
        <v>0</v>
      </c>
      <c r="AA70">
        <v>96.73</v>
      </c>
      <c r="AB70">
        <v>46.62</v>
      </c>
      <c r="AC70">
        <v>77.38</v>
      </c>
      <c r="AD70">
        <v>13.34</v>
      </c>
      <c r="AE70">
        <v>106.4</v>
      </c>
      <c r="AF70">
        <v>22.25</v>
      </c>
      <c r="AG70">
        <v>100.12</v>
      </c>
      <c r="AH70">
        <v>72.55</v>
      </c>
      <c r="AI70">
        <v>0</v>
      </c>
      <c r="AJ70">
        <v>24.18</v>
      </c>
      <c r="AK70">
        <v>0</v>
      </c>
      <c r="AL70">
        <v>0</v>
      </c>
      <c r="AM70">
        <v>50.06</v>
      </c>
      <c r="AN70">
        <v>62.87</v>
      </c>
      <c r="AO70">
        <v>72.55</v>
      </c>
      <c r="AP70">
        <v>63.12</v>
      </c>
      <c r="AQ70">
        <v>72.55</v>
      </c>
      <c r="AR70">
        <v>6.77</v>
      </c>
      <c r="AS70">
        <v>19.170000000000002</v>
      </c>
      <c r="AT70">
        <v>148.13</v>
      </c>
      <c r="AU70">
        <v>4.84</v>
      </c>
      <c r="AV70">
        <v>0</v>
      </c>
      <c r="AW70">
        <v>11.09</v>
      </c>
      <c r="AX70">
        <v>23.15</v>
      </c>
      <c r="AY70">
        <v>0</v>
      </c>
      <c r="AZ70">
        <v>84.54</v>
      </c>
      <c r="BA70">
        <v>0</v>
      </c>
      <c r="BB70">
        <v>0</v>
      </c>
      <c r="BC70">
        <v>1.93</v>
      </c>
      <c r="BD70">
        <v>70</v>
      </c>
    </row>
    <row r="71" spans="7:56">
      <c r="G71" t="s">
        <v>113</v>
      </c>
      <c r="H71" s="73">
        <v>680.77</v>
      </c>
      <c r="I71" s="46">
        <v>301.26</v>
      </c>
      <c r="J71" s="46">
        <v>161.66</v>
      </c>
      <c r="K71" s="46">
        <v>62.87</v>
      </c>
      <c r="L71" s="46">
        <v>6.58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24.18</v>
      </c>
      <c r="X71">
        <v>95.76</v>
      </c>
      <c r="Y71">
        <v>0.82</v>
      </c>
      <c r="Z71">
        <v>0</v>
      </c>
      <c r="AA71">
        <v>96.73</v>
      </c>
      <c r="AB71">
        <v>46.62</v>
      </c>
      <c r="AC71">
        <v>77.38</v>
      </c>
      <c r="AD71">
        <v>13.53</v>
      </c>
      <c r="AE71">
        <v>48.36</v>
      </c>
      <c r="AF71">
        <v>22.25</v>
      </c>
      <c r="AG71">
        <v>100.12</v>
      </c>
      <c r="AH71">
        <v>72.55</v>
      </c>
      <c r="AI71">
        <v>0</v>
      </c>
      <c r="AJ71">
        <v>24.18</v>
      </c>
      <c r="AK71">
        <v>0</v>
      </c>
      <c r="AL71">
        <v>0</v>
      </c>
      <c r="AM71">
        <v>50.06</v>
      </c>
      <c r="AN71">
        <v>62.87</v>
      </c>
      <c r="AO71">
        <v>72.55</v>
      </c>
      <c r="AP71">
        <v>63.12</v>
      </c>
      <c r="AQ71">
        <v>72.55</v>
      </c>
      <c r="AR71">
        <v>0</v>
      </c>
      <c r="AS71">
        <v>19.170000000000002</v>
      </c>
      <c r="AT71">
        <v>148.13</v>
      </c>
      <c r="AU71">
        <v>4.84</v>
      </c>
      <c r="AV71">
        <v>0</v>
      </c>
      <c r="AW71">
        <v>11.09</v>
      </c>
      <c r="AX71">
        <v>0</v>
      </c>
      <c r="AY71">
        <v>0</v>
      </c>
      <c r="AZ71">
        <v>84.54</v>
      </c>
      <c r="BA71">
        <v>0</v>
      </c>
      <c r="BB71">
        <v>0</v>
      </c>
      <c r="BC71">
        <v>1.74</v>
      </c>
      <c r="BD71">
        <v>0</v>
      </c>
    </row>
    <row r="72" spans="7:56">
      <c r="G72" t="s">
        <v>114</v>
      </c>
      <c r="H72" s="73">
        <v>680.77</v>
      </c>
      <c r="I72" s="46">
        <v>301.26</v>
      </c>
      <c r="J72" s="46">
        <v>161.66</v>
      </c>
      <c r="K72" s="46">
        <v>62.87</v>
      </c>
      <c r="L72" s="46">
        <v>6.05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24.18</v>
      </c>
      <c r="X72">
        <v>95.76</v>
      </c>
      <c r="Y72">
        <v>0.82</v>
      </c>
      <c r="Z72">
        <v>0</v>
      </c>
      <c r="AA72">
        <v>96.73</v>
      </c>
      <c r="AB72">
        <v>46.62</v>
      </c>
      <c r="AC72">
        <v>77.38</v>
      </c>
      <c r="AD72">
        <v>13.53</v>
      </c>
      <c r="AE72">
        <v>48.36</v>
      </c>
      <c r="AF72">
        <v>22.25</v>
      </c>
      <c r="AG72">
        <v>100.12</v>
      </c>
      <c r="AH72">
        <v>72.55</v>
      </c>
      <c r="AI72">
        <v>0</v>
      </c>
      <c r="AJ72">
        <v>24.18</v>
      </c>
      <c r="AK72">
        <v>0</v>
      </c>
      <c r="AL72">
        <v>0</v>
      </c>
      <c r="AM72">
        <v>50.06</v>
      </c>
      <c r="AN72">
        <v>62.87</v>
      </c>
      <c r="AO72">
        <v>72.55</v>
      </c>
      <c r="AP72">
        <v>63.12</v>
      </c>
      <c r="AQ72">
        <v>72.55</v>
      </c>
      <c r="AR72">
        <v>0</v>
      </c>
      <c r="AS72">
        <v>19.170000000000002</v>
      </c>
      <c r="AT72">
        <v>148.13</v>
      </c>
      <c r="AU72">
        <v>4.84</v>
      </c>
      <c r="AV72">
        <v>0</v>
      </c>
      <c r="AW72">
        <v>11.09</v>
      </c>
      <c r="AX72">
        <v>0</v>
      </c>
      <c r="AY72">
        <v>0</v>
      </c>
      <c r="AZ72">
        <v>84.54</v>
      </c>
      <c r="BA72">
        <v>0</v>
      </c>
      <c r="BB72">
        <v>0</v>
      </c>
      <c r="BC72">
        <v>1.21</v>
      </c>
      <c r="BD72">
        <v>0</v>
      </c>
    </row>
    <row r="73" spans="7:56">
      <c r="G73" t="s">
        <v>115</v>
      </c>
      <c r="H73" s="73">
        <v>680.77</v>
      </c>
      <c r="I73" s="46">
        <v>301.26</v>
      </c>
      <c r="J73" s="46">
        <v>161.66</v>
      </c>
      <c r="K73" s="46">
        <v>62.87</v>
      </c>
      <c r="L73" s="46">
        <v>5.71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24.18</v>
      </c>
      <c r="X73">
        <v>95.76</v>
      </c>
      <c r="Y73">
        <v>0.82</v>
      </c>
      <c r="Z73">
        <v>0</v>
      </c>
      <c r="AA73">
        <v>96.73</v>
      </c>
      <c r="AB73">
        <v>46.62</v>
      </c>
      <c r="AC73">
        <v>77.38</v>
      </c>
      <c r="AD73">
        <v>13.53</v>
      </c>
      <c r="AE73">
        <v>48.36</v>
      </c>
      <c r="AF73">
        <v>22.25</v>
      </c>
      <c r="AG73">
        <v>100.12</v>
      </c>
      <c r="AH73">
        <v>72.55</v>
      </c>
      <c r="AI73">
        <v>0</v>
      </c>
      <c r="AJ73">
        <v>24.18</v>
      </c>
      <c r="AK73">
        <v>0</v>
      </c>
      <c r="AL73">
        <v>0</v>
      </c>
      <c r="AM73">
        <v>50.06</v>
      </c>
      <c r="AN73">
        <v>62.87</v>
      </c>
      <c r="AO73">
        <v>72.55</v>
      </c>
      <c r="AP73">
        <v>63.12</v>
      </c>
      <c r="AQ73">
        <v>72.55</v>
      </c>
      <c r="AR73">
        <v>0</v>
      </c>
      <c r="AS73">
        <v>19.170000000000002</v>
      </c>
      <c r="AT73">
        <v>148.13</v>
      </c>
      <c r="AU73">
        <v>4.84</v>
      </c>
      <c r="AV73">
        <v>0</v>
      </c>
      <c r="AW73">
        <v>11.09</v>
      </c>
      <c r="AX73">
        <v>0</v>
      </c>
      <c r="AY73">
        <v>0</v>
      </c>
      <c r="AZ73">
        <v>84.54</v>
      </c>
      <c r="BA73">
        <v>0</v>
      </c>
      <c r="BB73">
        <v>0</v>
      </c>
      <c r="BC73">
        <v>0.87</v>
      </c>
      <c r="BD73">
        <v>0</v>
      </c>
    </row>
    <row r="74" spans="7:56">
      <c r="G74" t="s">
        <v>116</v>
      </c>
      <c r="H74" s="73">
        <v>680.77</v>
      </c>
      <c r="I74" s="46">
        <v>301.26</v>
      </c>
      <c r="J74" s="46">
        <v>161.66</v>
      </c>
      <c r="K74" s="46">
        <v>62.87</v>
      </c>
      <c r="L74" s="46">
        <v>5.46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24.18</v>
      </c>
      <c r="X74">
        <v>95.76</v>
      </c>
      <c r="Y74">
        <v>0.82</v>
      </c>
      <c r="Z74">
        <v>0</v>
      </c>
      <c r="AA74">
        <v>96.73</v>
      </c>
      <c r="AB74">
        <v>46.62</v>
      </c>
      <c r="AC74">
        <v>77.38</v>
      </c>
      <c r="AD74">
        <v>13.53</v>
      </c>
      <c r="AE74">
        <v>48.36</v>
      </c>
      <c r="AF74">
        <v>22.25</v>
      </c>
      <c r="AG74">
        <v>100.12</v>
      </c>
      <c r="AH74">
        <v>72.55</v>
      </c>
      <c r="AI74">
        <v>0</v>
      </c>
      <c r="AJ74">
        <v>24.18</v>
      </c>
      <c r="AK74">
        <v>0</v>
      </c>
      <c r="AL74">
        <v>0</v>
      </c>
      <c r="AM74">
        <v>50.06</v>
      </c>
      <c r="AN74">
        <v>62.87</v>
      </c>
      <c r="AO74">
        <v>72.55</v>
      </c>
      <c r="AP74">
        <v>63.12</v>
      </c>
      <c r="AQ74">
        <v>72.55</v>
      </c>
      <c r="AR74">
        <v>0</v>
      </c>
      <c r="AS74">
        <v>19.170000000000002</v>
      </c>
      <c r="AT74">
        <v>148.13</v>
      </c>
      <c r="AU74">
        <v>4.84</v>
      </c>
      <c r="AV74">
        <v>0</v>
      </c>
      <c r="AW74">
        <v>11.09</v>
      </c>
      <c r="AX74">
        <v>0</v>
      </c>
      <c r="AY74">
        <v>0</v>
      </c>
      <c r="AZ74">
        <v>84.54</v>
      </c>
      <c r="BA74">
        <v>0</v>
      </c>
      <c r="BB74">
        <v>0</v>
      </c>
      <c r="BC74">
        <v>0.62</v>
      </c>
      <c r="BD74">
        <v>0</v>
      </c>
    </row>
    <row r="75" spans="7:56">
      <c r="G75" t="s">
        <v>117</v>
      </c>
      <c r="H75" s="73">
        <v>662.5</v>
      </c>
      <c r="I75" s="46">
        <v>241.03000000000003</v>
      </c>
      <c r="J75" s="46">
        <v>207.36</v>
      </c>
      <c r="K75" s="46">
        <v>62.87</v>
      </c>
      <c r="L75" s="46">
        <v>5.27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95.76</v>
      </c>
      <c r="Y75">
        <v>0.87</v>
      </c>
      <c r="Z75">
        <v>36.5</v>
      </c>
      <c r="AA75">
        <v>0</v>
      </c>
      <c r="AB75">
        <v>46.62</v>
      </c>
      <c r="AC75">
        <v>77.38</v>
      </c>
      <c r="AD75">
        <v>13.9</v>
      </c>
      <c r="AE75">
        <v>48.36</v>
      </c>
      <c r="AF75">
        <v>22.25</v>
      </c>
      <c r="AG75">
        <v>100.12</v>
      </c>
      <c r="AH75">
        <v>72.55</v>
      </c>
      <c r="AI75">
        <v>0</v>
      </c>
      <c r="AJ75">
        <v>24.18</v>
      </c>
      <c r="AK75">
        <v>0</v>
      </c>
      <c r="AL75">
        <v>0</v>
      </c>
      <c r="AM75">
        <v>50.06</v>
      </c>
      <c r="AN75">
        <v>62.87</v>
      </c>
      <c r="AO75">
        <v>72.55</v>
      </c>
      <c r="AP75">
        <v>63.12</v>
      </c>
      <c r="AQ75">
        <v>72.55</v>
      </c>
      <c r="AR75">
        <v>0</v>
      </c>
      <c r="AS75">
        <v>25.03</v>
      </c>
      <c r="AT75">
        <v>193.46</v>
      </c>
      <c r="AU75">
        <v>4.84</v>
      </c>
      <c r="AV75">
        <v>0</v>
      </c>
      <c r="AW75">
        <v>11.09</v>
      </c>
      <c r="AX75">
        <v>0</v>
      </c>
      <c r="AY75">
        <v>0</v>
      </c>
      <c r="AZ75">
        <v>84.54</v>
      </c>
      <c r="BA75">
        <v>0</v>
      </c>
      <c r="BB75">
        <v>0</v>
      </c>
      <c r="BC75">
        <v>0.43</v>
      </c>
      <c r="BD75">
        <v>0</v>
      </c>
    </row>
    <row r="76" spans="7:56">
      <c r="G76" t="s">
        <v>118</v>
      </c>
      <c r="H76" s="73">
        <v>662.5</v>
      </c>
      <c r="I76" s="46">
        <v>241.03000000000003</v>
      </c>
      <c r="J76" s="46">
        <v>207.36</v>
      </c>
      <c r="K76" s="46">
        <v>62.87</v>
      </c>
      <c r="L76" s="46">
        <v>5.16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95.76</v>
      </c>
      <c r="Y76">
        <v>0.87</v>
      </c>
      <c r="Z76">
        <v>36.5</v>
      </c>
      <c r="AA76">
        <v>0</v>
      </c>
      <c r="AB76">
        <v>46.62</v>
      </c>
      <c r="AC76">
        <v>77.38</v>
      </c>
      <c r="AD76">
        <v>13.9</v>
      </c>
      <c r="AE76">
        <v>48.36</v>
      </c>
      <c r="AF76">
        <v>22.25</v>
      </c>
      <c r="AG76">
        <v>100.12</v>
      </c>
      <c r="AH76">
        <v>72.55</v>
      </c>
      <c r="AI76">
        <v>0</v>
      </c>
      <c r="AJ76">
        <v>24.18</v>
      </c>
      <c r="AK76">
        <v>0</v>
      </c>
      <c r="AL76">
        <v>0</v>
      </c>
      <c r="AM76">
        <v>50.06</v>
      </c>
      <c r="AN76">
        <v>62.87</v>
      </c>
      <c r="AO76">
        <v>72.55</v>
      </c>
      <c r="AP76">
        <v>63.12</v>
      </c>
      <c r="AQ76">
        <v>72.55</v>
      </c>
      <c r="AR76">
        <v>0</v>
      </c>
      <c r="AS76">
        <v>25.03</v>
      </c>
      <c r="AT76">
        <v>193.46</v>
      </c>
      <c r="AU76">
        <v>4.84</v>
      </c>
      <c r="AV76">
        <v>0</v>
      </c>
      <c r="AW76">
        <v>11.09</v>
      </c>
      <c r="AX76">
        <v>0</v>
      </c>
      <c r="AY76">
        <v>0</v>
      </c>
      <c r="AZ76">
        <v>84.54</v>
      </c>
      <c r="BA76">
        <v>0</v>
      </c>
      <c r="BB76">
        <v>0</v>
      </c>
      <c r="BC76">
        <v>0.32</v>
      </c>
      <c r="BD76">
        <v>0</v>
      </c>
    </row>
    <row r="77" spans="7:56">
      <c r="G77" t="s">
        <v>119</v>
      </c>
      <c r="H77" s="73">
        <v>662.5</v>
      </c>
      <c r="I77" s="46">
        <v>241.03000000000003</v>
      </c>
      <c r="J77" s="46">
        <v>207.36</v>
      </c>
      <c r="K77" s="46">
        <v>62.87</v>
      </c>
      <c r="L77" s="46">
        <v>4.9799999999999995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95.76</v>
      </c>
      <c r="Y77">
        <v>0.87</v>
      </c>
      <c r="Z77">
        <v>36.5</v>
      </c>
      <c r="AA77">
        <v>0</v>
      </c>
      <c r="AB77">
        <v>46.62</v>
      </c>
      <c r="AC77">
        <v>77.38</v>
      </c>
      <c r="AD77">
        <v>13.9</v>
      </c>
      <c r="AE77">
        <v>48.36</v>
      </c>
      <c r="AF77">
        <v>22.25</v>
      </c>
      <c r="AG77">
        <v>100.12</v>
      </c>
      <c r="AH77">
        <v>72.55</v>
      </c>
      <c r="AI77">
        <v>0</v>
      </c>
      <c r="AJ77">
        <v>24.18</v>
      </c>
      <c r="AK77">
        <v>0</v>
      </c>
      <c r="AL77">
        <v>0</v>
      </c>
      <c r="AM77">
        <v>50.06</v>
      </c>
      <c r="AN77">
        <v>62.87</v>
      </c>
      <c r="AO77">
        <v>72.55</v>
      </c>
      <c r="AP77">
        <v>63.12</v>
      </c>
      <c r="AQ77">
        <v>72.55</v>
      </c>
      <c r="AR77">
        <v>0</v>
      </c>
      <c r="AS77">
        <v>25.03</v>
      </c>
      <c r="AT77">
        <v>193.46</v>
      </c>
      <c r="AU77">
        <v>4.84</v>
      </c>
      <c r="AV77">
        <v>0</v>
      </c>
      <c r="AW77">
        <v>11.09</v>
      </c>
      <c r="AX77">
        <v>0</v>
      </c>
      <c r="AY77">
        <v>0</v>
      </c>
      <c r="AZ77">
        <v>84.54</v>
      </c>
      <c r="BA77">
        <v>0</v>
      </c>
      <c r="BB77">
        <v>0</v>
      </c>
      <c r="BC77">
        <v>0.14000000000000001</v>
      </c>
      <c r="BD77">
        <v>0</v>
      </c>
    </row>
    <row r="78" spans="7:56">
      <c r="G78" t="s">
        <v>120</v>
      </c>
      <c r="H78" s="73">
        <v>662.5</v>
      </c>
      <c r="I78" s="46">
        <v>241.03000000000003</v>
      </c>
      <c r="J78" s="46">
        <v>207.36</v>
      </c>
      <c r="K78" s="46">
        <v>62.87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95.76</v>
      </c>
      <c r="Y78">
        <v>0.87</v>
      </c>
      <c r="Z78">
        <v>36.5</v>
      </c>
      <c r="AA78">
        <v>0</v>
      </c>
      <c r="AB78">
        <v>46.62</v>
      </c>
      <c r="AC78">
        <v>77.38</v>
      </c>
      <c r="AD78">
        <v>13.9</v>
      </c>
      <c r="AE78">
        <v>48.36</v>
      </c>
      <c r="AF78">
        <v>22.25</v>
      </c>
      <c r="AG78">
        <v>100.12</v>
      </c>
      <c r="AH78">
        <v>72.55</v>
      </c>
      <c r="AI78">
        <v>0</v>
      </c>
      <c r="AJ78">
        <v>24.18</v>
      </c>
      <c r="AK78">
        <v>0</v>
      </c>
      <c r="AL78">
        <v>0</v>
      </c>
      <c r="AM78">
        <v>50.06</v>
      </c>
      <c r="AN78">
        <v>62.87</v>
      </c>
      <c r="AO78">
        <v>72.55</v>
      </c>
      <c r="AP78">
        <v>63.12</v>
      </c>
      <c r="AQ78">
        <v>72.55</v>
      </c>
      <c r="AR78">
        <v>0</v>
      </c>
      <c r="AS78">
        <v>25.03</v>
      </c>
      <c r="AT78">
        <v>193.46</v>
      </c>
      <c r="AU78">
        <v>4.84</v>
      </c>
      <c r="AV78">
        <v>0</v>
      </c>
      <c r="AW78">
        <v>11.09</v>
      </c>
      <c r="AX78">
        <v>0</v>
      </c>
      <c r="AY78">
        <v>0</v>
      </c>
      <c r="AZ78">
        <v>84.54</v>
      </c>
      <c r="BA78">
        <v>0</v>
      </c>
      <c r="BB78">
        <v>0</v>
      </c>
      <c r="BC78">
        <v>0</v>
      </c>
      <c r="BD78">
        <v>0</v>
      </c>
    </row>
    <row r="79" spans="7:56">
      <c r="G79" t="s">
        <v>121</v>
      </c>
      <c r="H79" s="73">
        <v>684.81</v>
      </c>
      <c r="I79" s="46">
        <v>241.03000000000003</v>
      </c>
      <c r="J79" s="46">
        <v>207.54000000000002</v>
      </c>
      <c r="K79" s="46">
        <v>62.87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95.76</v>
      </c>
      <c r="Y79">
        <v>0.92</v>
      </c>
      <c r="Z79">
        <v>36.5</v>
      </c>
      <c r="AA79">
        <v>0</v>
      </c>
      <c r="AB79">
        <v>46.62</v>
      </c>
      <c r="AC79">
        <v>77.38</v>
      </c>
      <c r="AD79">
        <v>14.08</v>
      </c>
      <c r="AE79">
        <v>48.36</v>
      </c>
      <c r="AF79">
        <v>22.25</v>
      </c>
      <c r="AG79">
        <v>100.12</v>
      </c>
      <c r="AH79">
        <v>72.55</v>
      </c>
      <c r="AI79">
        <v>0</v>
      </c>
      <c r="AJ79">
        <v>24.18</v>
      </c>
      <c r="AK79">
        <v>0</v>
      </c>
      <c r="AL79">
        <v>0</v>
      </c>
      <c r="AM79">
        <v>50.06</v>
      </c>
      <c r="AN79">
        <v>62.87</v>
      </c>
      <c r="AO79">
        <v>72.55</v>
      </c>
      <c r="AP79">
        <v>63.12</v>
      </c>
      <c r="AQ79">
        <v>72.55</v>
      </c>
      <c r="AR79">
        <v>0</v>
      </c>
      <c r="AS79">
        <v>25.03</v>
      </c>
      <c r="AT79">
        <v>193.46</v>
      </c>
      <c r="AU79">
        <v>4.84</v>
      </c>
      <c r="AV79">
        <v>0</v>
      </c>
      <c r="AW79">
        <v>11.09</v>
      </c>
      <c r="AX79">
        <v>0</v>
      </c>
      <c r="AY79">
        <v>22.25</v>
      </c>
      <c r="AZ79">
        <v>84.55</v>
      </c>
      <c r="BA79">
        <v>0</v>
      </c>
      <c r="BB79">
        <v>0</v>
      </c>
      <c r="BC79">
        <v>0</v>
      </c>
      <c r="BD79">
        <v>0</v>
      </c>
    </row>
    <row r="80" spans="7:56">
      <c r="G80" t="s">
        <v>122</v>
      </c>
      <c r="H80" s="73">
        <v>684.81</v>
      </c>
      <c r="I80" s="46">
        <v>241.03000000000003</v>
      </c>
      <c r="J80" s="46">
        <v>207.54000000000002</v>
      </c>
      <c r="K80" s="46">
        <v>62.87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95.76</v>
      </c>
      <c r="Y80">
        <v>0.92</v>
      </c>
      <c r="Z80">
        <v>36.5</v>
      </c>
      <c r="AA80">
        <v>0</v>
      </c>
      <c r="AB80">
        <v>46.62</v>
      </c>
      <c r="AC80">
        <v>77.38</v>
      </c>
      <c r="AD80">
        <v>14.08</v>
      </c>
      <c r="AE80">
        <v>48.36</v>
      </c>
      <c r="AF80">
        <v>22.25</v>
      </c>
      <c r="AG80">
        <v>100.12</v>
      </c>
      <c r="AH80">
        <v>72.55</v>
      </c>
      <c r="AI80">
        <v>0</v>
      </c>
      <c r="AJ80">
        <v>24.18</v>
      </c>
      <c r="AK80">
        <v>0</v>
      </c>
      <c r="AL80">
        <v>0</v>
      </c>
      <c r="AM80">
        <v>50.06</v>
      </c>
      <c r="AN80">
        <v>62.87</v>
      </c>
      <c r="AO80">
        <v>72.55</v>
      </c>
      <c r="AP80">
        <v>63.12</v>
      </c>
      <c r="AQ80">
        <v>72.55</v>
      </c>
      <c r="AR80">
        <v>0</v>
      </c>
      <c r="AS80">
        <v>25.03</v>
      </c>
      <c r="AT80">
        <v>193.46</v>
      </c>
      <c r="AU80">
        <v>4.84</v>
      </c>
      <c r="AV80">
        <v>0</v>
      </c>
      <c r="AW80">
        <v>11.09</v>
      </c>
      <c r="AX80">
        <v>0</v>
      </c>
      <c r="AY80">
        <v>22.25</v>
      </c>
      <c r="AZ80">
        <v>84.55</v>
      </c>
      <c r="BA80">
        <v>0</v>
      </c>
      <c r="BB80">
        <v>0</v>
      </c>
      <c r="BC80">
        <v>0</v>
      </c>
      <c r="BD80">
        <v>0</v>
      </c>
    </row>
    <row r="81" spans="7:56">
      <c r="G81" t="s">
        <v>123</v>
      </c>
      <c r="H81" s="73">
        <v>684.81</v>
      </c>
      <c r="I81" s="46">
        <v>241.03000000000003</v>
      </c>
      <c r="J81" s="46">
        <v>207.54000000000002</v>
      </c>
      <c r="K81" s="46">
        <v>62.87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95.76</v>
      </c>
      <c r="Y81">
        <v>0.92</v>
      </c>
      <c r="Z81">
        <v>36.5</v>
      </c>
      <c r="AA81">
        <v>0</v>
      </c>
      <c r="AB81">
        <v>46.62</v>
      </c>
      <c r="AC81">
        <v>77.38</v>
      </c>
      <c r="AD81">
        <v>14.08</v>
      </c>
      <c r="AE81">
        <v>48.36</v>
      </c>
      <c r="AF81">
        <v>22.25</v>
      </c>
      <c r="AG81">
        <v>100.12</v>
      </c>
      <c r="AH81">
        <v>72.55</v>
      </c>
      <c r="AI81">
        <v>0</v>
      </c>
      <c r="AJ81">
        <v>24.18</v>
      </c>
      <c r="AK81">
        <v>0</v>
      </c>
      <c r="AL81">
        <v>0</v>
      </c>
      <c r="AM81">
        <v>50.06</v>
      </c>
      <c r="AN81">
        <v>62.87</v>
      </c>
      <c r="AO81">
        <v>72.55</v>
      </c>
      <c r="AP81">
        <v>63.12</v>
      </c>
      <c r="AQ81">
        <v>72.55</v>
      </c>
      <c r="AR81">
        <v>0</v>
      </c>
      <c r="AS81">
        <v>25.03</v>
      </c>
      <c r="AT81">
        <v>193.46</v>
      </c>
      <c r="AU81">
        <v>4.84</v>
      </c>
      <c r="AV81">
        <v>0</v>
      </c>
      <c r="AW81">
        <v>11.09</v>
      </c>
      <c r="AX81">
        <v>0</v>
      </c>
      <c r="AY81">
        <v>22.25</v>
      </c>
      <c r="AZ81">
        <v>84.55</v>
      </c>
      <c r="BA81">
        <v>0</v>
      </c>
      <c r="BB81">
        <v>0</v>
      </c>
      <c r="BC81">
        <v>0</v>
      </c>
      <c r="BD81">
        <v>0</v>
      </c>
    </row>
    <row r="82" spans="7:56">
      <c r="G82" t="s">
        <v>124</v>
      </c>
      <c r="H82" s="73">
        <v>684.81</v>
      </c>
      <c r="I82" s="46">
        <v>241.03000000000003</v>
      </c>
      <c r="J82" s="46">
        <v>207.54000000000002</v>
      </c>
      <c r="K82" s="46">
        <v>62.87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95.76</v>
      </c>
      <c r="Y82">
        <v>0.92</v>
      </c>
      <c r="Z82">
        <v>36.5</v>
      </c>
      <c r="AA82">
        <v>0</v>
      </c>
      <c r="AB82">
        <v>46.62</v>
      </c>
      <c r="AC82">
        <v>77.38</v>
      </c>
      <c r="AD82">
        <v>14.08</v>
      </c>
      <c r="AE82">
        <v>48.36</v>
      </c>
      <c r="AF82">
        <v>22.25</v>
      </c>
      <c r="AG82">
        <v>100.12</v>
      </c>
      <c r="AH82">
        <v>72.55</v>
      </c>
      <c r="AI82">
        <v>0</v>
      </c>
      <c r="AJ82">
        <v>24.18</v>
      </c>
      <c r="AK82">
        <v>0</v>
      </c>
      <c r="AL82">
        <v>0</v>
      </c>
      <c r="AM82">
        <v>50.06</v>
      </c>
      <c r="AN82">
        <v>62.87</v>
      </c>
      <c r="AO82">
        <v>72.55</v>
      </c>
      <c r="AP82">
        <v>63.12</v>
      </c>
      <c r="AQ82">
        <v>72.55</v>
      </c>
      <c r="AR82">
        <v>0</v>
      </c>
      <c r="AS82">
        <v>25.03</v>
      </c>
      <c r="AT82">
        <v>193.46</v>
      </c>
      <c r="AU82">
        <v>4.84</v>
      </c>
      <c r="AV82">
        <v>0</v>
      </c>
      <c r="AW82">
        <v>11.09</v>
      </c>
      <c r="AX82">
        <v>0</v>
      </c>
      <c r="AY82">
        <v>22.25</v>
      </c>
      <c r="AZ82">
        <v>84.55</v>
      </c>
      <c r="BA82">
        <v>0</v>
      </c>
      <c r="BB82">
        <v>0</v>
      </c>
      <c r="BC82">
        <v>0</v>
      </c>
      <c r="BD82">
        <v>0</v>
      </c>
    </row>
    <row r="83" spans="7:56">
      <c r="G83" t="s">
        <v>125</v>
      </c>
      <c r="H83" s="73">
        <v>684.81</v>
      </c>
      <c r="I83" s="46">
        <v>241.03000000000003</v>
      </c>
      <c r="J83" s="46">
        <v>207.63</v>
      </c>
      <c r="K83" s="46">
        <v>62.87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95.76</v>
      </c>
      <c r="Y83">
        <v>0.92</v>
      </c>
      <c r="Z83">
        <v>36.5</v>
      </c>
      <c r="AA83">
        <v>0</v>
      </c>
      <c r="AB83">
        <v>46.62</v>
      </c>
      <c r="AC83">
        <v>77.38</v>
      </c>
      <c r="AD83">
        <v>14.17</v>
      </c>
      <c r="AE83">
        <v>48.36</v>
      </c>
      <c r="AF83">
        <v>22.25</v>
      </c>
      <c r="AG83">
        <v>100.12</v>
      </c>
      <c r="AH83">
        <v>72.55</v>
      </c>
      <c r="AI83">
        <v>0</v>
      </c>
      <c r="AJ83">
        <v>24.18</v>
      </c>
      <c r="AK83">
        <v>0</v>
      </c>
      <c r="AL83">
        <v>0</v>
      </c>
      <c r="AM83">
        <v>50.06</v>
      </c>
      <c r="AN83">
        <v>62.87</v>
      </c>
      <c r="AO83">
        <v>72.55</v>
      </c>
      <c r="AP83">
        <v>63.12</v>
      </c>
      <c r="AQ83">
        <v>72.55</v>
      </c>
      <c r="AR83">
        <v>0</v>
      </c>
      <c r="AS83">
        <v>25.03</v>
      </c>
      <c r="AT83">
        <v>193.46</v>
      </c>
      <c r="AU83">
        <v>4.84</v>
      </c>
      <c r="AV83">
        <v>0</v>
      </c>
      <c r="AW83">
        <v>11.09</v>
      </c>
      <c r="AX83">
        <v>0</v>
      </c>
      <c r="AY83">
        <v>22.25</v>
      </c>
      <c r="AZ83">
        <v>84.55</v>
      </c>
      <c r="BA83">
        <v>0</v>
      </c>
      <c r="BB83">
        <v>0</v>
      </c>
      <c r="BC83">
        <v>0</v>
      </c>
      <c r="BD83">
        <v>0</v>
      </c>
    </row>
    <row r="84" spans="7:56">
      <c r="G84" t="s">
        <v>126</v>
      </c>
      <c r="H84" s="73">
        <v>684.81</v>
      </c>
      <c r="I84" s="46">
        <v>241.03000000000003</v>
      </c>
      <c r="J84" s="46">
        <v>207.63</v>
      </c>
      <c r="K84" s="46">
        <v>62.87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95.76</v>
      </c>
      <c r="Y84">
        <v>0.92</v>
      </c>
      <c r="Z84">
        <v>36.5</v>
      </c>
      <c r="AA84">
        <v>0</v>
      </c>
      <c r="AB84">
        <v>46.62</v>
      </c>
      <c r="AC84">
        <v>77.38</v>
      </c>
      <c r="AD84">
        <v>14.17</v>
      </c>
      <c r="AE84">
        <v>48.36</v>
      </c>
      <c r="AF84">
        <v>22.25</v>
      </c>
      <c r="AG84">
        <v>100.12</v>
      </c>
      <c r="AH84">
        <v>72.55</v>
      </c>
      <c r="AI84">
        <v>0</v>
      </c>
      <c r="AJ84">
        <v>24.18</v>
      </c>
      <c r="AK84">
        <v>0</v>
      </c>
      <c r="AL84">
        <v>0</v>
      </c>
      <c r="AM84">
        <v>50.06</v>
      </c>
      <c r="AN84">
        <v>62.87</v>
      </c>
      <c r="AO84">
        <v>72.55</v>
      </c>
      <c r="AP84">
        <v>63.12</v>
      </c>
      <c r="AQ84">
        <v>72.55</v>
      </c>
      <c r="AR84">
        <v>0</v>
      </c>
      <c r="AS84">
        <v>25.03</v>
      </c>
      <c r="AT84">
        <v>193.46</v>
      </c>
      <c r="AU84">
        <v>4.84</v>
      </c>
      <c r="AV84">
        <v>0</v>
      </c>
      <c r="AW84">
        <v>11.09</v>
      </c>
      <c r="AX84">
        <v>0</v>
      </c>
      <c r="AY84">
        <v>22.25</v>
      </c>
      <c r="AZ84">
        <v>84.55</v>
      </c>
      <c r="BA84">
        <v>0</v>
      </c>
      <c r="BB84">
        <v>0</v>
      </c>
      <c r="BC84">
        <v>0</v>
      </c>
      <c r="BD84">
        <v>0</v>
      </c>
    </row>
    <row r="85" spans="7:56">
      <c r="G85" t="s">
        <v>127</v>
      </c>
      <c r="H85" s="73">
        <v>684.81</v>
      </c>
      <c r="I85" s="46">
        <v>241.03000000000003</v>
      </c>
      <c r="J85" s="46">
        <v>207.63</v>
      </c>
      <c r="K85" s="46">
        <v>62.87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95.76</v>
      </c>
      <c r="Y85">
        <v>0.92</v>
      </c>
      <c r="Z85">
        <v>36.5</v>
      </c>
      <c r="AA85">
        <v>0</v>
      </c>
      <c r="AB85">
        <v>46.62</v>
      </c>
      <c r="AC85">
        <v>77.38</v>
      </c>
      <c r="AD85">
        <v>14.17</v>
      </c>
      <c r="AE85">
        <v>48.36</v>
      </c>
      <c r="AF85">
        <v>22.25</v>
      </c>
      <c r="AG85">
        <v>100.12</v>
      </c>
      <c r="AH85">
        <v>72.55</v>
      </c>
      <c r="AI85">
        <v>0</v>
      </c>
      <c r="AJ85">
        <v>24.18</v>
      </c>
      <c r="AK85">
        <v>0</v>
      </c>
      <c r="AL85">
        <v>0</v>
      </c>
      <c r="AM85">
        <v>50.06</v>
      </c>
      <c r="AN85">
        <v>62.87</v>
      </c>
      <c r="AO85">
        <v>72.55</v>
      </c>
      <c r="AP85">
        <v>63.12</v>
      </c>
      <c r="AQ85">
        <v>72.55</v>
      </c>
      <c r="AR85">
        <v>0</v>
      </c>
      <c r="AS85">
        <v>25.03</v>
      </c>
      <c r="AT85">
        <v>193.46</v>
      </c>
      <c r="AU85">
        <v>4.84</v>
      </c>
      <c r="AV85">
        <v>0</v>
      </c>
      <c r="AW85">
        <v>11.09</v>
      </c>
      <c r="AX85">
        <v>0</v>
      </c>
      <c r="AY85">
        <v>22.25</v>
      </c>
      <c r="AZ85">
        <v>84.55</v>
      </c>
      <c r="BA85">
        <v>0</v>
      </c>
      <c r="BB85">
        <v>0</v>
      </c>
      <c r="BC85">
        <v>0</v>
      </c>
      <c r="BD85">
        <v>0</v>
      </c>
    </row>
    <row r="86" spans="7:56">
      <c r="G86" t="s">
        <v>128</v>
      </c>
      <c r="H86" s="73">
        <v>684.81</v>
      </c>
      <c r="I86" s="46">
        <v>241.03000000000003</v>
      </c>
      <c r="J86" s="46">
        <v>207.63</v>
      </c>
      <c r="K86" s="46">
        <v>62.87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95.76</v>
      </c>
      <c r="Y86">
        <v>0.92</v>
      </c>
      <c r="Z86">
        <v>36.5</v>
      </c>
      <c r="AA86">
        <v>0</v>
      </c>
      <c r="AB86">
        <v>46.62</v>
      </c>
      <c r="AC86">
        <v>77.38</v>
      </c>
      <c r="AD86">
        <v>14.17</v>
      </c>
      <c r="AE86">
        <v>48.36</v>
      </c>
      <c r="AF86">
        <v>22.25</v>
      </c>
      <c r="AG86">
        <v>100.12</v>
      </c>
      <c r="AH86">
        <v>72.55</v>
      </c>
      <c r="AI86">
        <v>0</v>
      </c>
      <c r="AJ86">
        <v>24.18</v>
      </c>
      <c r="AK86">
        <v>0</v>
      </c>
      <c r="AL86">
        <v>0</v>
      </c>
      <c r="AM86">
        <v>50.06</v>
      </c>
      <c r="AN86">
        <v>62.87</v>
      </c>
      <c r="AO86">
        <v>72.55</v>
      </c>
      <c r="AP86">
        <v>63.12</v>
      </c>
      <c r="AQ86">
        <v>72.55</v>
      </c>
      <c r="AR86">
        <v>0</v>
      </c>
      <c r="AS86">
        <v>25.03</v>
      </c>
      <c r="AT86">
        <v>193.46</v>
      </c>
      <c r="AU86">
        <v>4.84</v>
      </c>
      <c r="AV86">
        <v>0</v>
      </c>
      <c r="AW86">
        <v>11.09</v>
      </c>
      <c r="AX86">
        <v>0</v>
      </c>
      <c r="AY86">
        <v>22.25</v>
      </c>
      <c r="AZ86">
        <v>84.55</v>
      </c>
      <c r="BA86">
        <v>0</v>
      </c>
      <c r="BB86">
        <v>0</v>
      </c>
      <c r="BC86">
        <v>0</v>
      </c>
      <c r="BD86">
        <v>0</v>
      </c>
    </row>
    <row r="87" spans="7:56">
      <c r="G87" t="s">
        <v>129</v>
      </c>
      <c r="H87" s="73">
        <v>684.81</v>
      </c>
      <c r="I87" s="46">
        <v>284.56</v>
      </c>
      <c r="J87" s="46">
        <v>207.73000000000002</v>
      </c>
      <c r="K87" s="46">
        <v>62.87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95.76</v>
      </c>
      <c r="Y87">
        <v>0.92</v>
      </c>
      <c r="Z87">
        <v>36.5</v>
      </c>
      <c r="AA87">
        <v>0</v>
      </c>
      <c r="AB87">
        <v>46.62</v>
      </c>
      <c r="AC87">
        <v>77.38</v>
      </c>
      <c r="AD87">
        <v>14.27</v>
      </c>
      <c r="AE87">
        <v>91.89</v>
      </c>
      <c r="AF87">
        <v>22.25</v>
      </c>
      <c r="AG87">
        <v>100.12</v>
      </c>
      <c r="AH87">
        <v>72.55</v>
      </c>
      <c r="AI87">
        <v>0</v>
      </c>
      <c r="AJ87">
        <v>24.18</v>
      </c>
      <c r="AK87">
        <v>0</v>
      </c>
      <c r="AL87">
        <v>0</v>
      </c>
      <c r="AM87">
        <v>50.06</v>
      </c>
      <c r="AN87">
        <v>62.87</v>
      </c>
      <c r="AO87">
        <v>72.55</v>
      </c>
      <c r="AP87">
        <v>63.12</v>
      </c>
      <c r="AQ87">
        <v>72.55</v>
      </c>
      <c r="AR87">
        <v>0</v>
      </c>
      <c r="AS87">
        <v>25.03</v>
      </c>
      <c r="AT87">
        <v>193.46</v>
      </c>
      <c r="AU87">
        <v>4.84</v>
      </c>
      <c r="AV87">
        <v>0</v>
      </c>
      <c r="AW87">
        <v>11.09</v>
      </c>
      <c r="AX87">
        <v>0</v>
      </c>
      <c r="AY87">
        <v>22.25</v>
      </c>
      <c r="AZ87">
        <v>84.55</v>
      </c>
      <c r="BA87">
        <v>0</v>
      </c>
      <c r="BB87">
        <v>0</v>
      </c>
      <c r="BC87">
        <v>0</v>
      </c>
      <c r="BD87">
        <v>0</v>
      </c>
    </row>
    <row r="88" spans="7:56">
      <c r="G88" t="s">
        <v>130</v>
      </c>
      <c r="H88" s="73">
        <v>684.81</v>
      </c>
      <c r="I88" s="46">
        <v>284.56</v>
      </c>
      <c r="J88" s="46">
        <v>207.73000000000002</v>
      </c>
      <c r="K88" s="46">
        <v>62.87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95.76</v>
      </c>
      <c r="Y88">
        <v>0.92</v>
      </c>
      <c r="Z88">
        <v>36.5</v>
      </c>
      <c r="AA88">
        <v>0</v>
      </c>
      <c r="AB88">
        <v>46.62</v>
      </c>
      <c r="AC88">
        <v>77.38</v>
      </c>
      <c r="AD88">
        <v>14.27</v>
      </c>
      <c r="AE88">
        <v>91.89</v>
      </c>
      <c r="AF88">
        <v>22.25</v>
      </c>
      <c r="AG88">
        <v>100.12</v>
      </c>
      <c r="AH88">
        <v>72.55</v>
      </c>
      <c r="AI88">
        <v>0</v>
      </c>
      <c r="AJ88">
        <v>24.18</v>
      </c>
      <c r="AK88">
        <v>0</v>
      </c>
      <c r="AL88">
        <v>0</v>
      </c>
      <c r="AM88">
        <v>50.06</v>
      </c>
      <c r="AN88">
        <v>62.87</v>
      </c>
      <c r="AO88">
        <v>72.55</v>
      </c>
      <c r="AP88">
        <v>63.12</v>
      </c>
      <c r="AQ88">
        <v>72.55</v>
      </c>
      <c r="AR88">
        <v>0</v>
      </c>
      <c r="AS88">
        <v>25.03</v>
      </c>
      <c r="AT88">
        <v>193.46</v>
      </c>
      <c r="AU88">
        <v>4.84</v>
      </c>
      <c r="AV88">
        <v>0</v>
      </c>
      <c r="AW88">
        <v>11.09</v>
      </c>
      <c r="AX88">
        <v>0</v>
      </c>
      <c r="AY88">
        <v>22.25</v>
      </c>
      <c r="AZ88">
        <v>84.55</v>
      </c>
      <c r="BA88">
        <v>0</v>
      </c>
      <c r="BB88">
        <v>0</v>
      </c>
      <c r="BC88">
        <v>0</v>
      </c>
      <c r="BD88">
        <v>0</v>
      </c>
    </row>
    <row r="89" spans="7:56">
      <c r="G89" t="s">
        <v>131</v>
      </c>
      <c r="H89" s="73">
        <v>684.81</v>
      </c>
      <c r="I89" s="46">
        <v>284.56</v>
      </c>
      <c r="J89" s="46">
        <v>207.73000000000002</v>
      </c>
      <c r="K89" s="46">
        <v>62.87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95.76</v>
      </c>
      <c r="Y89">
        <v>0.92</v>
      </c>
      <c r="Z89">
        <v>36.5</v>
      </c>
      <c r="AA89">
        <v>0</v>
      </c>
      <c r="AB89">
        <v>46.62</v>
      </c>
      <c r="AC89">
        <v>77.38</v>
      </c>
      <c r="AD89">
        <v>14.27</v>
      </c>
      <c r="AE89">
        <v>91.89</v>
      </c>
      <c r="AF89">
        <v>22.25</v>
      </c>
      <c r="AG89">
        <v>100.12</v>
      </c>
      <c r="AH89">
        <v>72.55</v>
      </c>
      <c r="AI89">
        <v>0</v>
      </c>
      <c r="AJ89">
        <v>24.18</v>
      </c>
      <c r="AK89">
        <v>0</v>
      </c>
      <c r="AL89">
        <v>0</v>
      </c>
      <c r="AM89">
        <v>50.06</v>
      </c>
      <c r="AN89">
        <v>62.87</v>
      </c>
      <c r="AO89">
        <v>72.55</v>
      </c>
      <c r="AP89">
        <v>63.12</v>
      </c>
      <c r="AQ89">
        <v>72.55</v>
      </c>
      <c r="AR89">
        <v>0</v>
      </c>
      <c r="AS89">
        <v>25.03</v>
      </c>
      <c r="AT89">
        <v>193.46</v>
      </c>
      <c r="AU89">
        <v>4.84</v>
      </c>
      <c r="AV89">
        <v>0</v>
      </c>
      <c r="AW89">
        <v>11.09</v>
      </c>
      <c r="AX89">
        <v>0</v>
      </c>
      <c r="AY89">
        <v>22.25</v>
      </c>
      <c r="AZ89">
        <v>84.55</v>
      </c>
      <c r="BA89">
        <v>0</v>
      </c>
      <c r="BB89">
        <v>0</v>
      </c>
      <c r="BC89">
        <v>0</v>
      </c>
      <c r="BD89">
        <v>0</v>
      </c>
    </row>
    <row r="90" spans="7:56">
      <c r="G90" t="s">
        <v>132</v>
      </c>
      <c r="H90" s="73">
        <v>684.81</v>
      </c>
      <c r="I90" s="46">
        <v>284.56</v>
      </c>
      <c r="J90" s="46">
        <v>207.73000000000002</v>
      </c>
      <c r="K90" s="46">
        <v>62.87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95.76</v>
      </c>
      <c r="Y90">
        <v>0.92</v>
      </c>
      <c r="Z90">
        <v>36.5</v>
      </c>
      <c r="AA90">
        <v>0</v>
      </c>
      <c r="AB90">
        <v>46.62</v>
      </c>
      <c r="AC90">
        <v>77.38</v>
      </c>
      <c r="AD90">
        <v>14.27</v>
      </c>
      <c r="AE90">
        <v>91.89</v>
      </c>
      <c r="AF90">
        <v>22.25</v>
      </c>
      <c r="AG90">
        <v>100.12</v>
      </c>
      <c r="AH90">
        <v>72.55</v>
      </c>
      <c r="AI90">
        <v>0</v>
      </c>
      <c r="AJ90">
        <v>24.18</v>
      </c>
      <c r="AK90">
        <v>0</v>
      </c>
      <c r="AL90">
        <v>0</v>
      </c>
      <c r="AM90">
        <v>50.06</v>
      </c>
      <c r="AN90">
        <v>62.87</v>
      </c>
      <c r="AO90">
        <v>72.55</v>
      </c>
      <c r="AP90">
        <v>63.12</v>
      </c>
      <c r="AQ90">
        <v>72.55</v>
      </c>
      <c r="AR90">
        <v>0</v>
      </c>
      <c r="AS90">
        <v>25.03</v>
      </c>
      <c r="AT90">
        <v>193.46</v>
      </c>
      <c r="AU90">
        <v>4.84</v>
      </c>
      <c r="AV90">
        <v>0</v>
      </c>
      <c r="AW90">
        <v>11.09</v>
      </c>
      <c r="AX90">
        <v>0</v>
      </c>
      <c r="AY90">
        <v>22.25</v>
      </c>
      <c r="AZ90">
        <v>84.55</v>
      </c>
      <c r="BA90">
        <v>0</v>
      </c>
      <c r="BB90">
        <v>0</v>
      </c>
      <c r="BC90">
        <v>0</v>
      </c>
      <c r="BD90">
        <v>0</v>
      </c>
    </row>
    <row r="91" spans="7:56">
      <c r="G91" t="s">
        <v>133</v>
      </c>
      <c r="H91" s="73">
        <v>796.66</v>
      </c>
      <c r="I91" s="46">
        <v>322.57</v>
      </c>
      <c r="J91" s="46">
        <v>207.54000000000002</v>
      </c>
      <c r="K91" s="46">
        <v>62.87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95.76</v>
      </c>
      <c r="Y91">
        <v>0.92</v>
      </c>
      <c r="Z91">
        <v>36.5</v>
      </c>
      <c r="AA91">
        <v>0</v>
      </c>
      <c r="AB91">
        <v>46.62</v>
      </c>
      <c r="AC91">
        <v>77.38</v>
      </c>
      <c r="AD91">
        <v>14.08</v>
      </c>
      <c r="AE91">
        <v>91.89</v>
      </c>
      <c r="AF91">
        <v>22.25</v>
      </c>
      <c r="AG91">
        <v>100.12</v>
      </c>
      <c r="AH91">
        <v>72.55</v>
      </c>
      <c r="AI91">
        <v>0</v>
      </c>
      <c r="AJ91">
        <v>24.18</v>
      </c>
      <c r="AK91">
        <v>0</v>
      </c>
      <c r="AL91">
        <v>38.01</v>
      </c>
      <c r="AM91">
        <v>50.06</v>
      </c>
      <c r="AN91">
        <v>62.87</v>
      </c>
      <c r="AO91">
        <v>72.55</v>
      </c>
      <c r="AP91">
        <v>63.12</v>
      </c>
      <c r="AQ91">
        <v>72.55</v>
      </c>
      <c r="AR91">
        <v>0</v>
      </c>
      <c r="AS91">
        <v>25.03</v>
      </c>
      <c r="AT91">
        <v>193.46</v>
      </c>
      <c r="AU91">
        <v>4.84</v>
      </c>
      <c r="AV91">
        <v>88.7</v>
      </c>
      <c r="AW91">
        <v>11.09</v>
      </c>
      <c r="AX91">
        <v>23.15</v>
      </c>
      <c r="AY91">
        <v>22.25</v>
      </c>
      <c r="AZ91">
        <v>84.55</v>
      </c>
      <c r="BA91">
        <v>0</v>
      </c>
      <c r="BB91">
        <v>0</v>
      </c>
      <c r="BC91">
        <v>0</v>
      </c>
      <c r="BD91">
        <v>0</v>
      </c>
    </row>
    <row r="92" spans="7:56">
      <c r="G92" t="s">
        <v>134</v>
      </c>
      <c r="H92" s="73">
        <v>796.66</v>
      </c>
      <c r="I92" s="46">
        <v>322.57</v>
      </c>
      <c r="J92" s="46">
        <v>207.54000000000002</v>
      </c>
      <c r="K92" s="46">
        <v>62.87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95.76</v>
      </c>
      <c r="Y92">
        <v>0.92</v>
      </c>
      <c r="Z92">
        <v>36.5</v>
      </c>
      <c r="AA92">
        <v>0</v>
      </c>
      <c r="AB92">
        <v>46.62</v>
      </c>
      <c r="AC92">
        <v>77.38</v>
      </c>
      <c r="AD92">
        <v>14.08</v>
      </c>
      <c r="AE92">
        <v>91.89</v>
      </c>
      <c r="AF92">
        <v>22.25</v>
      </c>
      <c r="AG92">
        <v>100.12</v>
      </c>
      <c r="AH92">
        <v>72.55</v>
      </c>
      <c r="AI92">
        <v>0</v>
      </c>
      <c r="AJ92">
        <v>24.18</v>
      </c>
      <c r="AK92">
        <v>0</v>
      </c>
      <c r="AL92">
        <v>38.01</v>
      </c>
      <c r="AM92">
        <v>50.06</v>
      </c>
      <c r="AN92">
        <v>62.87</v>
      </c>
      <c r="AO92">
        <v>72.55</v>
      </c>
      <c r="AP92">
        <v>63.12</v>
      </c>
      <c r="AQ92">
        <v>72.55</v>
      </c>
      <c r="AR92">
        <v>0</v>
      </c>
      <c r="AS92">
        <v>25.03</v>
      </c>
      <c r="AT92">
        <v>193.46</v>
      </c>
      <c r="AU92">
        <v>4.84</v>
      </c>
      <c r="AV92">
        <v>88.7</v>
      </c>
      <c r="AW92">
        <v>11.09</v>
      </c>
      <c r="AX92">
        <v>23.15</v>
      </c>
      <c r="AY92">
        <v>22.25</v>
      </c>
      <c r="AZ92">
        <v>84.55</v>
      </c>
      <c r="BA92">
        <v>0</v>
      </c>
      <c r="BB92">
        <v>0</v>
      </c>
      <c r="BC92">
        <v>0</v>
      </c>
      <c r="BD92">
        <v>0</v>
      </c>
    </row>
    <row r="93" spans="7:56">
      <c r="G93" t="s">
        <v>135</v>
      </c>
      <c r="H93" s="73">
        <v>796.66</v>
      </c>
      <c r="I93" s="46">
        <v>322.57</v>
      </c>
      <c r="J93" s="46">
        <v>207.54000000000002</v>
      </c>
      <c r="K93" s="46">
        <v>62.87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95.76</v>
      </c>
      <c r="Y93">
        <v>0.92</v>
      </c>
      <c r="Z93">
        <v>36.5</v>
      </c>
      <c r="AA93">
        <v>0</v>
      </c>
      <c r="AB93">
        <v>46.62</v>
      </c>
      <c r="AC93">
        <v>77.38</v>
      </c>
      <c r="AD93">
        <v>14.08</v>
      </c>
      <c r="AE93">
        <v>91.89</v>
      </c>
      <c r="AF93">
        <v>22.25</v>
      </c>
      <c r="AG93">
        <v>100.12</v>
      </c>
      <c r="AH93">
        <v>72.55</v>
      </c>
      <c r="AI93">
        <v>0</v>
      </c>
      <c r="AJ93">
        <v>24.18</v>
      </c>
      <c r="AK93">
        <v>0</v>
      </c>
      <c r="AL93">
        <v>38.01</v>
      </c>
      <c r="AM93">
        <v>50.06</v>
      </c>
      <c r="AN93">
        <v>62.87</v>
      </c>
      <c r="AO93">
        <v>72.55</v>
      </c>
      <c r="AP93">
        <v>63.12</v>
      </c>
      <c r="AQ93">
        <v>72.55</v>
      </c>
      <c r="AR93">
        <v>0</v>
      </c>
      <c r="AS93">
        <v>25.03</v>
      </c>
      <c r="AT93">
        <v>193.46</v>
      </c>
      <c r="AU93">
        <v>4.84</v>
      </c>
      <c r="AV93">
        <v>88.7</v>
      </c>
      <c r="AW93">
        <v>11.09</v>
      </c>
      <c r="AX93">
        <v>23.15</v>
      </c>
      <c r="AY93">
        <v>22.25</v>
      </c>
      <c r="AZ93">
        <v>84.55</v>
      </c>
      <c r="BA93">
        <v>0</v>
      </c>
      <c r="BB93">
        <v>0</v>
      </c>
      <c r="BC93">
        <v>0</v>
      </c>
      <c r="BD93">
        <v>0</v>
      </c>
    </row>
    <row r="94" spans="7:56">
      <c r="G94" t="s">
        <v>136</v>
      </c>
      <c r="H94" s="73">
        <v>796.66</v>
      </c>
      <c r="I94" s="46">
        <v>322.57</v>
      </c>
      <c r="J94" s="46">
        <v>207.54000000000002</v>
      </c>
      <c r="K94" s="46">
        <v>62.87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95.76</v>
      </c>
      <c r="Y94">
        <v>0.92</v>
      </c>
      <c r="Z94">
        <v>36.5</v>
      </c>
      <c r="AA94">
        <v>0</v>
      </c>
      <c r="AB94">
        <v>46.62</v>
      </c>
      <c r="AC94">
        <v>77.38</v>
      </c>
      <c r="AD94">
        <v>14.08</v>
      </c>
      <c r="AE94">
        <v>91.89</v>
      </c>
      <c r="AF94">
        <v>22.25</v>
      </c>
      <c r="AG94">
        <v>100.12</v>
      </c>
      <c r="AH94">
        <v>72.55</v>
      </c>
      <c r="AI94">
        <v>0</v>
      </c>
      <c r="AJ94">
        <v>24.18</v>
      </c>
      <c r="AK94">
        <v>0</v>
      </c>
      <c r="AL94">
        <v>38.01</v>
      </c>
      <c r="AM94">
        <v>50.06</v>
      </c>
      <c r="AN94">
        <v>62.87</v>
      </c>
      <c r="AO94">
        <v>72.55</v>
      </c>
      <c r="AP94">
        <v>63.12</v>
      </c>
      <c r="AQ94">
        <v>72.55</v>
      </c>
      <c r="AR94">
        <v>0</v>
      </c>
      <c r="AS94">
        <v>25.03</v>
      </c>
      <c r="AT94">
        <v>193.46</v>
      </c>
      <c r="AU94">
        <v>4.84</v>
      </c>
      <c r="AV94">
        <v>88.7</v>
      </c>
      <c r="AW94">
        <v>11.09</v>
      </c>
      <c r="AX94">
        <v>23.15</v>
      </c>
      <c r="AY94">
        <v>22.25</v>
      </c>
      <c r="AZ94">
        <v>84.55</v>
      </c>
      <c r="BA94">
        <v>0</v>
      </c>
      <c r="BB94">
        <v>0</v>
      </c>
      <c r="BC94">
        <v>0</v>
      </c>
      <c r="BD94">
        <v>0</v>
      </c>
    </row>
    <row r="95" spans="7:56">
      <c r="G95" t="s">
        <v>137</v>
      </c>
      <c r="H95" s="73">
        <v>796.61</v>
      </c>
      <c r="I95" s="46">
        <v>322.57</v>
      </c>
      <c r="J95" s="46">
        <v>207.36</v>
      </c>
      <c r="K95" s="46">
        <v>62.87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95.76</v>
      </c>
      <c r="Y95">
        <v>0.87</v>
      </c>
      <c r="Z95">
        <v>36.5</v>
      </c>
      <c r="AA95">
        <v>0</v>
      </c>
      <c r="AB95">
        <v>46.62</v>
      </c>
      <c r="AC95">
        <v>77.38</v>
      </c>
      <c r="AD95">
        <v>13.9</v>
      </c>
      <c r="AE95">
        <v>91.89</v>
      </c>
      <c r="AF95">
        <v>22.25</v>
      </c>
      <c r="AG95">
        <v>100.12</v>
      </c>
      <c r="AH95">
        <v>72.55</v>
      </c>
      <c r="AI95">
        <v>0</v>
      </c>
      <c r="AJ95">
        <v>24.18</v>
      </c>
      <c r="AK95">
        <v>0</v>
      </c>
      <c r="AL95">
        <v>38.01</v>
      </c>
      <c r="AM95">
        <v>50.06</v>
      </c>
      <c r="AN95">
        <v>62.87</v>
      </c>
      <c r="AO95">
        <v>72.55</v>
      </c>
      <c r="AP95">
        <v>63.12</v>
      </c>
      <c r="AQ95">
        <v>72.55</v>
      </c>
      <c r="AR95">
        <v>0</v>
      </c>
      <c r="AS95">
        <v>25.03</v>
      </c>
      <c r="AT95">
        <v>193.46</v>
      </c>
      <c r="AU95">
        <v>4.84</v>
      </c>
      <c r="AV95">
        <v>88.7</v>
      </c>
      <c r="AW95">
        <v>11.09</v>
      </c>
      <c r="AX95">
        <v>23.15</v>
      </c>
      <c r="AY95">
        <v>22.25</v>
      </c>
      <c r="AZ95">
        <v>84.55</v>
      </c>
      <c r="BA95">
        <v>0</v>
      </c>
      <c r="BB95">
        <v>0</v>
      </c>
      <c r="BC95">
        <v>0</v>
      </c>
      <c r="BD95">
        <v>0</v>
      </c>
    </row>
    <row r="96" spans="7:56">
      <c r="G96" t="s">
        <v>138</v>
      </c>
      <c r="H96" s="73">
        <v>796.61</v>
      </c>
      <c r="I96" s="46">
        <v>322.57</v>
      </c>
      <c r="J96" s="46">
        <v>207.36</v>
      </c>
      <c r="K96" s="46">
        <v>62.87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95.76</v>
      </c>
      <c r="Y96">
        <v>0.87</v>
      </c>
      <c r="Z96">
        <v>36.5</v>
      </c>
      <c r="AA96">
        <v>0</v>
      </c>
      <c r="AB96">
        <v>46.62</v>
      </c>
      <c r="AC96">
        <v>77.38</v>
      </c>
      <c r="AD96">
        <v>13.9</v>
      </c>
      <c r="AE96">
        <v>91.89</v>
      </c>
      <c r="AF96">
        <v>22.25</v>
      </c>
      <c r="AG96">
        <v>100.12</v>
      </c>
      <c r="AH96">
        <v>72.55</v>
      </c>
      <c r="AI96">
        <v>0</v>
      </c>
      <c r="AJ96">
        <v>24.18</v>
      </c>
      <c r="AK96">
        <v>0</v>
      </c>
      <c r="AL96">
        <v>38.01</v>
      </c>
      <c r="AM96">
        <v>50.06</v>
      </c>
      <c r="AN96">
        <v>62.87</v>
      </c>
      <c r="AO96">
        <v>72.55</v>
      </c>
      <c r="AP96">
        <v>63.12</v>
      </c>
      <c r="AQ96">
        <v>72.55</v>
      </c>
      <c r="AR96">
        <v>0</v>
      </c>
      <c r="AS96">
        <v>25.03</v>
      </c>
      <c r="AT96">
        <v>193.46</v>
      </c>
      <c r="AU96">
        <v>4.84</v>
      </c>
      <c r="AV96">
        <v>88.7</v>
      </c>
      <c r="AW96">
        <v>11.09</v>
      </c>
      <c r="AX96">
        <v>23.15</v>
      </c>
      <c r="AY96">
        <v>22.25</v>
      </c>
      <c r="AZ96">
        <v>84.55</v>
      </c>
      <c r="BA96">
        <v>0</v>
      </c>
      <c r="BB96">
        <v>0</v>
      </c>
      <c r="BC96">
        <v>0</v>
      </c>
      <c r="BD96">
        <v>0</v>
      </c>
    </row>
    <row r="97" spans="1:133">
      <c r="G97" t="s">
        <v>139</v>
      </c>
      <c r="H97" s="73">
        <v>796.61</v>
      </c>
      <c r="I97" s="46">
        <v>322.57</v>
      </c>
      <c r="J97" s="46">
        <v>207.36</v>
      </c>
      <c r="K97" s="46">
        <v>62.87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95.76</v>
      </c>
      <c r="Y97">
        <v>0.87</v>
      </c>
      <c r="Z97">
        <v>36.5</v>
      </c>
      <c r="AA97">
        <v>0</v>
      </c>
      <c r="AB97">
        <v>46.62</v>
      </c>
      <c r="AC97">
        <v>77.38</v>
      </c>
      <c r="AD97">
        <v>13.9</v>
      </c>
      <c r="AE97">
        <v>91.89</v>
      </c>
      <c r="AF97">
        <v>22.25</v>
      </c>
      <c r="AG97">
        <v>100.12</v>
      </c>
      <c r="AH97">
        <v>72.55</v>
      </c>
      <c r="AI97">
        <v>0</v>
      </c>
      <c r="AJ97">
        <v>24.18</v>
      </c>
      <c r="AK97">
        <v>0</v>
      </c>
      <c r="AL97">
        <v>38.01</v>
      </c>
      <c r="AM97">
        <v>50.06</v>
      </c>
      <c r="AN97">
        <v>62.87</v>
      </c>
      <c r="AO97">
        <v>72.55</v>
      </c>
      <c r="AP97">
        <v>63.12</v>
      </c>
      <c r="AQ97">
        <v>72.55</v>
      </c>
      <c r="AR97">
        <v>0</v>
      </c>
      <c r="AS97">
        <v>25.03</v>
      </c>
      <c r="AT97">
        <v>193.46</v>
      </c>
      <c r="AU97">
        <v>4.84</v>
      </c>
      <c r="AV97">
        <v>88.7</v>
      </c>
      <c r="AW97">
        <v>11.09</v>
      </c>
      <c r="AX97">
        <v>23.15</v>
      </c>
      <c r="AY97">
        <v>22.25</v>
      </c>
      <c r="AZ97">
        <v>84.55</v>
      </c>
      <c r="BA97">
        <v>0</v>
      </c>
      <c r="BB97">
        <v>0</v>
      </c>
      <c r="BC97">
        <v>0</v>
      </c>
      <c r="BD97">
        <v>0</v>
      </c>
    </row>
    <row r="98" spans="1:133">
      <c r="G98" t="s">
        <v>140</v>
      </c>
      <c r="H98" s="73">
        <v>796.61</v>
      </c>
      <c r="I98" s="46">
        <v>322.57</v>
      </c>
      <c r="J98" s="46">
        <v>207.36</v>
      </c>
      <c r="K98" s="46">
        <v>62.87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95.76</v>
      </c>
      <c r="Y98">
        <v>0.87</v>
      </c>
      <c r="Z98">
        <v>36.5</v>
      </c>
      <c r="AA98">
        <v>0</v>
      </c>
      <c r="AB98">
        <v>46.62</v>
      </c>
      <c r="AC98">
        <v>77.38</v>
      </c>
      <c r="AD98">
        <v>13.9</v>
      </c>
      <c r="AE98">
        <v>91.89</v>
      </c>
      <c r="AF98">
        <v>22.25</v>
      </c>
      <c r="AG98">
        <v>100.12</v>
      </c>
      <c r="AH98">
        <v>72.55</v>
      </c>
      <c r="AI98">
        <v>0</v>
      </c>
      <c r="AJ98">
        <v>24.18</v>
      </c>
      <c r="AK98">
        <v>0</v>
      </c>
      <c r="AL98">
        <v>38.01</v>
      </c>
      <c r="AM98">
        <v>50.06</v>
      </c>
      <c r="AN98">
        <v>62.87</v>
      </c>
      <c r="AO98">
        <v>72.55</v>
      </c>
      <c r="AP98">
        <v>63.12</v>
      </c>
      <c r="AQ98">
        <v>72.55</v>
      </c>
      <c r="AR98">
        <v>0</v>
      </c>
      <c r="AS98">
        <v>25.03</v>
      </c>
      <c r="AT98">
        <v>193.46</v>
      </c>
      <c r="AU98">
        <v>4.84</v>
      </c>
      <c r="AV98">
        <v>88.7</v>
      </c>
      <c r="AW98">
        <v>11.09</v>
      </c>
      <c r="AX98">
        <v>23.15</v>
      </c>
      <c r="AY98">
        <v>22.25</v>
      </c>
      <c r="AZ98">
        <v>84.55</v>
      </c>
      <c r="BA98">
        <v>0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17.404607499999987</v>
      </c>
      <c r="I99" s="69">
        <f t="shared" ref="I99:BU99" si="1">SUM(I3:I98)/4000</f>
        <v>6.3369674999999965</v>
      </c>
      <c r="J99" s="69">
        <f t="shared" si="1"/>
        <v>4.717395000000006</v>
      </c>
      <c r="K99" s="69">
        <f t="shared" si="1"/>
        <v>1.6675000000000004</v>
      </c>
      <c r="L99" s="69">
        <f t="shared" si="1"/>
        <v>0.16655000000000017</v>
      </c>
      <c r="M99" s="69">
        <f t="shared" si="1"/>
        <v>0</v>
      </c>
      <c r="N99" s="68">
        <f t="shared" si="1"/>
        <v>0</v>
      </c>
      <c r="O99" s="69">
        <f t="shared" si="1"/>
        <v>2.31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0.43524000000000024</v>
      </c>
      <c r="X99">
        <f t="shared" si="1"/>
        <v>2.2982400000000038</v>
      </c>
      <c r="Y99">
        <f t="shared" si="1"/>
        <v>1.9850000000000003E-2</v>
      </c>
      <c r="Z99">
        <f t="shared" si="1"/>
        <v>0.32850000000000001</v>
      </c>
      <c r="AA99">
        <f t="shared" si="1"/>
        <v>0.19346000000000002</v>
      </c>
      <c r="AB99">
        <f t="shared" si="1"/>
        <v>1.1188799999999981</v>
      </c>
      <c r="AC99">
        <f t="shared" si="1"/>
        <v>1.8571200000000021</v>
      </c>
      <c r="AD99">
        <f t="shared" si="1"/>
        <v>0.3236699999999999</v>
      </c>
      <c r="AE99">
        <f t="shared" si="1"/>
        <v>1.6453299999999988</v>
      </c>
      <c r="AF99">
        <f t="shared" si="1"/>
        <v>0.53400000000000003</v>
      </c>
      <c r="AG99">
        <f t="shared" si="1"/>
        <v>2.402880000000001</v>
      </c>
      <c r="AH99">
        <f t="shared" si="1"/>
        <v>1.7412000000000027</v>
      </c>
      <c r="AI99">
        <f t="shared" si="1"/>
        <v>0.32500000000000001</v>
      </c>
      <c r="AJ99">
        <f t="shared" si="1"/>
        <v>0.58031999999999995</v>
      </c>
      <c r="AK99">
        <f t="shared" si="1"/>
        <v>0.11751750000000007</v>
      </c>
      <c r="AL99">
        <f t="shared" si="1"/>
        <v>0.30407999999999996</v>
      </c>
      <c r="AM99">
        <f t="shared" si="1"/>
        <v>1.2014400000000005</v>
      </c>
      <c r="AN99">
        <f t="shared" si="1"/>
        <v>1.5088799999999978</v>
      </c>
      <c r="AO99">
        <f t="shared" si="1"/>
        <v>1.7412000000000027</v>
      </c>
      <c r="AP99">
        <f t="shared" si="1"/>
        <v>1.5148799999999978</v>
      </c>
      <c r="AQ99">
        <f t="shared" si="1"/>
        <v>1.7412000000000027</v>
      </c>
      <c r="AR99">
        <f t="shared" si="1"/>
        <v>5.4160000000000021E-2</v>
      </c>
      <c r="AS99">
        <f t="shared" si="1"/>
        <v>0.56849000000000061</v>
      </c>
      <c r="AT99">
        <f t="shared" si="1"/>
        <v>4.3937249999999892</v>
      </c>
      <c r="AU99">
        <f t="shared" si="1"/>
        <v>0.11615999999999976</v>
      </c>
      <c r="AV99">
        <f t="shared" si="1"/>
        <v>0.70959999999999979</v>
      </c>
      <c r="AW99">
        <f t="shared" si="1"/>
        <v>0.21171000000000009</v>
      </c>
      <c r="AX99">
        <f t="shared" si="1"/>
        <v>0.18519999999999989</v>
      </c>
      <c r="AY99">
        <f t="shared" si="1"/>
        <v>0.11125</v>
      </c>
      <c r="AZ99">
        <f t="shared" si="1"/>
        <v>2.1799874999999989</v>
      </c>
      <c r="BA99">
        <f t="shared" si="1"/>
        <v>0.10446000000000005</v>
      </c>
      <c r="BB99">
        <f t="shared" si="1"/>
        <v>0.375</v>
      </c>
      <c r="BC99">
        <f t="shared" si="1"/>
        <v>5.0389999999999997E-2</v>
      </c>
      <c r="BD99">
        <f t="shared" si="1"/>
        <v>1.61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0.18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0.18</v>
      </c>
      <c r="W3">
        <v>0</v>
      </c>
      <c r="X3">
        <v>0</v>
      </c>
      <c r="Y3">
        <v>0.18</v>
      </c>
      <c r="Z3">
        <v>0</v>
      </c>
      <c r="AA3">
        <v>0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0.15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0.15</v>
      </c>
      <c r="W4">
        <v>0</v>
      </c>
      <c r="X4">
        <v>0</v>
      </c>
      <c r="Y4">
        <v>0.15</v>
      </c>
      <c r="Z4">
        <v>0</v>
      </c>
      <c r="AA4">
        <v>0</v>
      </c>
    </row>
    <row r="5" spans="1:27">
      <c r="G5" t="s">
        <v>47</v>
      </c>
      <c r="H5" s="73">
        <v>2.31</v>
      </c>
      <c r="I5" s="46">
        <v>11</v>
      </c>
      <c r="J5" s="46">
        <v>0</v>
      </c>
      <c r="K5" s="46">
        <v>0</v>
      </c>
      <c r="L5" s="46">
        <v>0.14000000000000001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13.45</v>
      </c>
      <c r="W5">
        <v>2.31</v>
      </c>
      <c r="X5">
        <v>11</v>
      </c>
      <c r="Y5">
        <v>0.14000000000000001</v>
      </c>
      <c r="Z5">
        <v>0</v>
      </c>
      <c r="AA5">
        <v>0</v>
      </c>
    </row>
    <row r="6" spans="1:27">
      <c r="G6" t="s">
        <v>48</v>
      </c>
      <c r="H6" s="73">
        <v>1.96</v>
      </c>
      <c r="I6" s="46">
        <v>10.8</v>
      </c>
      <c r="J6" s="46">
        <v>0</v>
      </c>
      <c r="K6" s="46">
        <v>0</v>
      </c>
      <c r="L6" s="46">
        <v>0.14000000000000001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12.9</v>
      </c>
      <c r="W6">
        <v>1.96</v>
      </c>
      <c r="X6">
        <v>10.8</v>
      </c>
      <c r="Y6">
        <v>0.14000000000000001</v>
      </c>
      <c r="Z6">
        <v>0</v>
      </c>
      <c r="AA6">
        <v>0</v>
      </c>
    </row>
    <row r="7" spans="1:27">
      <c r="G7" t="s">
        <v>49</v>
      </c>
      <c r="H7" s="73">
        <v>3.83</v>
      </c>
      <c r="I7" s="46">
        <v>23.42</v>
      </c>
      <c r="J7" s="46">
        <v>0</v>
      </c>
      <c r="K7" s="46">
        <v>0</v>
      </c>
      <c r="L7" s="46">
        <v>0.17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27.42</v>
      </c>
      <c r="W7">
        <v>3.83</v>
      </c>
      <c r="X7">
        <v>23.42</v>
      </c>
      <c r="Y7">
        <v>0.17</v>
      </c>
      <c r="Z7">
        <v>0</v>
      </c>
      <c r="AA7">
        <v>0</v>
      </c>
    </row>
    <row r="8" spans="1:27">
      <c r="G8" t="s">
        <v>50</v>
      </c>
      <c r="H8" s="73">
        <v>3.87</v>
      </c>
      <c r="I8" s="46">
        <v>23.66</v>
      </c>
      <c r="J8" s="46">
        <v>0</v>
      </c>
      <c r="K8" s="46">
        <v>0</v>
      </c>
      <c r="L8" s="46">
        <v>0.17</v>
      </c>
      <c r="M8" s="74">
        <v>0</v>
      </c>
      <c r="N8" s="73">
        <v>0</v>
      </c>
      <c r="O8" s="46">
        <v>0</v>
      </c>
      <c r="P8" s="46">
        <v>-20</v>
      </c>
      <c r="Q8" s="46">
        <v>0</v>
      </c>
      <c r="R8" s="46">
        <v>0</v>
      </c>
      <c r="S8" s="74">
        <v>0</v>
      </c>
      <c r="U8" s="73">
        <v>-20</v>
      </c>
      <c r="V8" s="74">
        <v>27.7</v>
      </c>
      <c r="W8">
        <v>3.87</v>
      </c>
      <c r="X8">
        <v>23.66</v>
      </c>
      <c r="Y8">
        <v>0.17</v>
      </c>
      <c r="Z8">
        <v>0</v>
      </c>
      <c r="AA8">
        <v>-20</v>
      </c>
    </row>
    <row r="9" spans="1:27">
      <c r="G9" t="s">
        <v>51</v>
      </c>
      <c r="H9" s="73">
        <v>0</v>
      </c>
      <c r="I9" s="46">
        <v>46.84</v>
      </c>
      <c r="J9" s="46">
        <v>31.22</v>
      </c>
      <c r="K9" s="46">
        <v>0</v>
      </c>
      <c r="L9" s="46">
        <v>0.18</v>
      </c>
      <c r="M9" s="74">
        <v>0</v>
      </c>
      <c r="N9" s="73">
        <v>-78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-78</v>
      </c>
      <c r="V9" s="74">
        <v>78.239999999999995</v>
      </c>
      <c r="W9">
        <v>-78</v>
      </c>
      <c r="X9">
        <v>46.84</v>
      </c>
      <c r="Y9">
        <v>0.18</v>
      </c>
      <c r="Z9">
        <v>0</v>
      </c>
      <c r="AA9">
        <v>31.22</v>
      </c>
    </row>
    <row r="10" spans="1:27">
      <c r="G10" t="s">
        <v>52</v>
      </c>
      <c r="H10" s="73">
        <v>0</v>
      </c>
      <c r="I10" s="46">
        <v>49.87</v>
      </c>
      <c r="J10" s="46">
        <v>33.26</v>
      </c>
      <c r="K10" s="46">
        <v>0</v>
      </c>
      <c r="L10" s="46">
        <v>0.17</v>
      </c>
      <c r="M10" s="74">
        <v>0</v>
      </c>
      <c r="N10" s="73">
        <v>-110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-110</v>
      </c>
      <c r="V10" s="74">
        <v>83.3</v>
      </c>
      <c r="W10">
        <v>-110</v>
      </c>
      <c r="X10">
        <v>49.87</v>
      </c>
      <c r="Y10">
        <v>0.17</v>
      </c>
      <c r="Z10">
        <v>0</v>
      </c>
      <c r="AA10">
        <v>33.26</v>
      </c>
    </row>
    <row r="11" spans="1:27">
      <c r="G11" t="s">
        <v>53</v>
      </c>
      <c r="H11" s="73">
        <v>0</v>
      </c>
      <c r="I11" s="46">
        <v>29.2</v>
      </c>
      <c r="J11" s="46">
        <v>0</v>
      </c>
      <c r="K11" s="46">
        <v>0</v>
      </c>
      <c r="L11" s="46">
        <v>0.21</v>
      </c>
      <c r="M11" s="74">
        <v>0</v>
      </c>
      <c r="N11" s="73">
        <v>-153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-153</v>
      </c>
      <c r="V11" s="74">
        <v>29.41</v>
      </c>
      <c r="W11">
        <v>-153</v>
      </c>
      <c r="X11">
        <v>29.2</v>
      </c>
      <c r="Y11">
        <v>0.21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32.46</v>
      </c>
      <c r="J12" s="46">
        <v>0</v>
      </c>
      <c r="K12" s="46">
        <v>0</v>
      </c>
      <c r="L12" s="46">
        <v>0.24</v>
      </c>
      <c r="M12" s="74">
        <v>0</v>
      </c>
      <c r="N12" s="73">
        <v>-195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-195</v>
      </c>
      <c r="V12" s="74">
        <v>32.700000000000003</v>
      </c>
      <c r="W12">
        <v>-195</v>
      </c>
      <c r="X12">
        <v>32.46</v>
      </c>
      <c r="Y12">
        <v>0.24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41.92</v>
      </c>
      <c r="J13" s="46">
        <v>0</v>
      </c>
      <c r="K13" s="46">
        <v>0</v>
      </c>
      <c r="L13" s="46">
        <v>0.34</v>
      </c>
      <c r="M13" s="74">
        <v>0</v>
      </c>
      <c r="N13" s="73">
        <v>-172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-172</v>
      </c>
      <c r="V13" s="74">
        <v>42.26</v>
      </c>
      <c r="W13">
        <v>-172</v>
      </c>
      <c r="X13">
        <v>41.92</v>
      </c>
      <c r="Y13">
        <v>0.34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43.29</v>
      </c>
      <c r="J14" s="46">
        <v>0</v>
      </c>
      <c r="K14" s="46">
        <v>0</v>
      </c>
      <c r="L14" s="46">
        <v>0.35</v>
      </c>
      <c r="M14" s="74">
        <v>0</v>
      </c>
      <c r="N14" s="73">
        <v>-140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-140</v>
      </c>
      <c r="V14" s="74">
        <v>43.64</v>
      </c>
      <c r="W14">
        <v>-140</v>
      </c>
      <c r="X14">
        <v>43.29</v>
      </c>
      <c r="Y14">
        <v>0.35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71.09</v>
      </c>
      <c r="J15" s="46">
        <v>41.47</v>
      </c>
      <c r="K15" s="46">
        <v>0</v>
      </c>
      <c r="L15" s="46">
        <v>0.53</v>
      </c>
      <c r="M15" s="74">
        <v>0</v>
      </c>
      <c r="N15" s="73">
        <v>-91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-91</v>
      </c>
      <c r="V15" s="74">
        <v>113.09</v>
      </c>
      <c r="W15">
        <v>-91</v>
      </c>
      <c r="X15">
        <v>71.09</v>
      </c>
      <c r="Y15">
        <v>0.53</v>
      </c>
      <c r="Z15">
        <v>0</v>
      </c>
      <c r="AA15">
        <v>41.47</v>
      </c>
    </row>
    <row r="16" spans="1:27">
      <c r="G16" t="s">
        <v>58</v>
      </c>
      <c r="H16" s="73">
        <v>0</v>
      </c>
      <c r="I16" s="46">
        <v>72.98</v>
      </c>
      <c r="J16" s="46">
        <v>42.57</v>
      </c>
      <c r="K16" s="46">
        <v>0</v>
      </c>
      <c r="L16" s="46">
        <v>0.55000000000000004</v>
      </c>
      <c r="M16" s="74">
        <v>0</v>
      </c>
      <c r="N16" s="73">
        <v>-111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-111</v>
      </c>
      <c r="V16" s="74">
        <v>116.1</v>
      </c>
      <c r="W16">
        <v>-111</v>
      </c>
      <c r="X16">
        <v>72.98</v>
      </c>
      <c r="Y16">
        <v>0.55000000000000004</v>
      </c>
      <c r="Z16">
        <v>0</v>
      </c>
      <c r="AA16">
        <v>42.57</v>
      </c>
    </row>
    <row r="17" spans="7:27">
      <c r="G17" t="s">
        <v>59</v>
      </c>
      <c r="H17" s="73">
        <v>0</v>
      </c>
      <c r="I17" s="46">
        <v>36.17</v>
      </c>
      <c r="J17" s="46">
        <v>1.21</v>
      </c>
      <c r="K17" s="46">
        <v>0</v>
      </c>
      <c r="L17" s="46">
        <v>0.48</v>
      </c>
      <c r="M17" s="74">
        <v>0</v>
      </c>
      <c r="N17" s="73">
        <v>-88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-88</v>
      </c>
      <c r="V17" s="74">
        <v>37.86</v>
      </c>
      <c r="W17">
        <v>-88</v>
      </c>
      <c r="X17">
        <v>36.17</v>
      </c>
      <c r="Y17">
        <v>0.48</v>
      </c>
      <c r="Z17">
        <v>0</v>
      </c>
      <c r="AA17">
        <v>1.21</v>
      </c>
    </row>
    <row r="18" spans="7:27">
      <c r="G18" t="s">
        <v>60</v>
      </c>
      <c r="H18" s="73">
        <v>0</v>
      </c>
      <c r="I18" s="46">
        <v>37.24</v>
      </c>
      <c r="J18" s="46">
        <v>1.24</v>
      </c>
      <c r="K18" s="46">
        <v>0</v>
      </c>
      <c r="L18" s="46">
        <v>0.49</v>
      </c>
      <c r="M18" s="74">
        <v>0</v>
      </c>
      <c r="N18" s="73">
        <v>-73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-73</v>
      </c>
      <c r="V18" s="74">
        <v>38.97</v>
      </c>
      <c r="W18">
        <v>-73</v>
      </c>
      <c r="X18">
        <v>37.24</v>
      </c>
      <c r="Y18">
        <v>0.49</v>
      </c>
      <c r="Z18">
        <v>0</v>
      </c>
      <c r="AA18">
        <v>1.24</v>
      </c>
    </row>
    <row r="19" spans="7:27">
      <c r="G19" t="s">
        <v>61</v>
      </c>
      <c r="H19" s="73">
        <v>4.96</v>
      </c>
      <c r="I19" s="46">
        <v>30.23</v>
      </c>
      <c r="J19" s="46">
        <v>1.21</v>
      </c>
      <c r="K19" s="46">
        <v>0</v>
      </c>
      <c r="L19" s="46">
        <v>0.43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36.83</v>
      </c>
      <c r="W19">
        <v>4.96</v>
      </c>
      <c r="X19">
        <v>30.23</v>
      </c>
      <c r="Y19">
        <v>0.43</v>
      </c>
      <c r="Z19">
        <v>0</v>
      </c>
      <c r="AA19">
        <v>1.21</v>
      </c>
    </row>
    <row r="20" spans="7:27">
      <c r="G20" t="s">
        <v>62</v>
      </c>
      <c r="H20" s="73">
        <v>4.22</v>
      </c>
      <c r="I20" s="46">
        <v>28.49</v>
      </c>
      <c r="J20" s="46">
        <v>1.1399999999999999</v>
      </c>
      <c r="K20" s="46">
        <v>0</v>
      </c>
      <c r="L20" s="46">
        <v>0.4</v>
      </c>
      <c r="M20" s="74">
        <v>0.21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34.46</v>
      </c>
      <c r="W20">
        <v>4.22</v>
      </c>
      <c r="X20">
        <v>28.49</v>
      </c>
      <c r="Y20">
        <v>0.4</v>
      </c>
      <c r="Z20">
        <v>0.21</v>
      </c>
      <c r="AA20">
        <v>1.1399999999999999</v>
      </c>
    </row>
    <row r="21" spans="7:27">
      <c r="G21" t="s">
        <v>63</v>
      </c>
      <c r="H21" s="73">
        <v>14.91</v>
      </c>
      <c r="I21" s="46">
        <v>40.15</v>
      </c>
      <c r="J21" s="46">
        <v>0.89</v>
      </c>
      <c r="K21" s="46">
        <v>0</v>
      </c>
      <c r="L21" s="46">
        <v>0.41</v>
      </c>
      <c r="M21" s="74">
        <v>0.36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56.72</v>
      </c>
      <c r="W21">
        <v>14.91</v>
      </c>
      <c r="X21">
        <v>40.15</v>
      </c>
      <c r="Y21">
        <v>0.41</v>
      </c>
      <c r="Z21">
        <v>0.36</v>
      </c>
      <c r="AA21">
        <v>0.89</v>
      </c>
    </row>
    <row r="22" spans="7:27">
      <c r="G22" t="s">
        <v>64</v>
      </c>
      <c r="H22" s="73">
        <v>7.45</v>
      </c>
      <c r="I22" s="46">
        <v>40.36</v>
      </c>
      <c r="J22" s="46">
        <v>0.9</v>
      </c>
      <c r="K22" s="46">
        <v>0</v>
      </c>
      <c r="L22" s="46">
        <v>0.41</v>
      </c>
      <c r="M22" s="74">
        <v>0.44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49.56</v>
      </c>
      <c r="W22">
        <v>7.45</v>
      </c>
      <c r="X22">
        <v>40.36</v>
      </c>
      <c r="Y22">
        <v>0.41</v>
      </c>
      <c r="Z22">
        <v>0.44</v>
      </c>
      <c r="AA22">
        <v>0.9</v>
      </c>
    </row>
    <row r="23" spans="7:27">
      <c r="G23" t="s">
        <v>65</v>
      </c>
      <c r="H23" s="73">
        <v>1.73</v>
      </c>
      <c r="I23" s="46">
        <v>31.47</v>
      </c>
      <c r="J23" s="46">
        <v>0.52</v>
      </c>
      <c r="K23" s="46">
        <v>0</v>
      </c>
      <c r="L23" s="46">
        <v>0.23</v>
      </c>
      <c r="M23" s="74">
        <v>0.26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34.21</v>
      </c>
      <c r="W23">
        <v>1.73</v>
      </c>
      <c r="X23">
        <v>31.47</v>
      </c>
      <c r="Y23">
        <v>0.23</v>
      </c>
      <c r="Z23">
        <v>0.26</v>
      </c>
      <c r="AA23">
        <v>0.52</v>
      </c>
    </row>
    <row r="24" spans="7:27">
      <c r="G24" t="s">
        <v>66</v>
      </c>
      <c r="H24" s="73">
        <v>0</v>
      </c>
      <c r="I24" s="46">
        <v>29.24</v>
      </c>
      <c r="J24" s="46">
        <v>0.48</v>
      </c>
      <c r="K24" s="46">
        <v>0</v>
      </c>
      <c r="L24" s="46">
        <v>0.22</v>
      </c>
      <c r="M24" s="74">
        <v>0.18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30.12</v>
      </c>
      <c r="W24">
        <v>0</v>
      </c>
      <c r="X24">
        <v>29.24</v>
      </c>
      <c r="Y24">
        <v>0.22</v>
      </c>
      <c r="Z24">
        <v>0.18</v>
      </c>
      <c r="AA24">
        <v>0.48</v>
      </c>
    </row>
    <row r="25" spans="7:27">
      <c r="G25" t="s">
        <v>67</v>
      </c>
      <c r="H25" s="73">
        <v>0</v>
      </c>
      <c r="I25" s="46">
        <v>24.87</v>
      </c>
      <c r="J25" s="46">
        <v>0.42</v>
      </c>
      <c r="K25" s="46">
        <v>0</v>
      </c>
      <c r="L25" s="46">
        <v>0.18</v>
      </c>
      <c r="M25" s="74">
        <v>0.15</v>
      </c>
      <c r="N25" s="73">
        <v>-63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-63</v>
      </c>
      <c r="V25" s="74">
        <v>25.62</v>
      </c>
      <c r="W25">
        <v>-63</v>
      </c>
      <c r="X25">
        <v>24.87</v>
      </c>
      <c r="Y25">
        <v>0.18</v>
      </c>
      <c r="Z25">
        <v>0.15</v>
      </c>
      <c r="AA25">
        <v>0.42</v>
      </c>
    </row>
    <row r="26" spans="7:27">
      <c r="G26" t="s">
        <v>68</v>
      </c>
      <c r="H26" s="73">
        <v>0</v>
      </c>
      <c r="I26" s="46">
        <v>24.9</v>
      </c>
      <c r="J26" s="46">
        <v>0.42</v>
      </c>
      <c r="K26" s="46">
        <v>0</v>
      </c>
      <c r="L26" s="46">
        <v>0.18</v>
      </c>
      <c r="M26" s="74">
        <v>0.09</v>
      </c>
      <c r="N26" s="73">
        <v>-86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-86</v>
      </c>
      <c r="V26" s="74">
        <v>25.59</v>
      </c>
      <c r="W26">
        <v>-86</v>
      </c>
      <c r="X26">
        <v>24.9</v>
      </c>
      <c r="Y26">
        <v>0.18</v>
      </c>
      <c r="Z26">
        <v>0.09</v>
      </c>
      <c r="AA26">
        <v>0.42</v>
      </c>
    </row>
    <row r="27" spans="7:27">
      <c r="G27" t="s">
        <v>69</v>
      </c>
      <c r="H27" s="73">
        <v>0</v>
      </c>
      <c r="I27" s="46">
        <v>34.270000000000003</v>
      </c>
      <c r="J27" s="46">
        <v>0.43</v>
      </c>
      <c r="K27" s="46">
        <v>0</v>
      </c>
      <c r="L27" s="46">
        <v>0.19</v>
      </c>
      <c r="M27" s="74">
        <v>0.02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34.909999999999997</v>
      </c>
      <c r="W27">
        <v>0</v>
      </c>
      <c r="X27">
        <v>34.270000000000003</v>
      </c>
      <c r="Y27">
        <v>0.19</v>
      </c>
      <c r="Z27">
        <v>0.02</v>
      </c>
      <c r="AA27">
        <v>0.43</v>
      </c>
    </row>
    <row r="28" spans="7:27">
      <c r="G28" t="s">
        <v>70</v>
      </c>
      <c r="H28" s="73">
        <v>0</v>
      </c>
      <c r="I28" s="46">
        <v>33.979999999999997</v>
      </c>
      <c r="J28" s="46">
        <v>0.43</v>
      </c>
      <c r="K28" s="46">
        <v>0</v>
      </c>
      <c r="L28" s="46">
        <v>0.19</v>
      </c>
      <c r="M28" s="74">
        <v>0.17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34.770000000000003</v>
      </c>
      <c r="W28">
        <v>0</v>
      </c>
      <c r="X28">
        <v>33.979999999999997</v>
      </c>
      <c r="Y28">
        <v>0.19</v>
      </c>
      <c r="Z28">
        <v>0.17</v>
      </c>
      <c r="AA28">
        <v>0.43</v>
      </c>
    </row>
    <row r="29" spans="7:27">
      <c r="G29" t="s">
        <v>71</v>
      </c>
      <c r="H29" s="73">
        <v>14.48</v>
      </c>
      <c r="I29" s="46">
        <v>31.03</v>
      </c>
      <c r="J29" s="46">
        <v>0.42</v>
      </c>
      <c r="K29" s="46">
        <v>0</v>
      </c>
      <c r="L29" s="46">
        <v>0.15</v>
      </c>
      <c r="M29" s="74">
        <v>0.17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46.25</v>
      </c>
      <c r="W29">
        <v>14.48</v>
      </c>
      <c r="X29">
        <v>31.03</v>
      </c>
      <c r="Y29">
        <v>0.15</v>
      </c>
      <c r="Z29">
        <v>0.17</v>
      </c>
      <c r="AA29">
        <v>0.42</v>
      </c>
    </row>
    <row r="30" spans="7:27">
      <c r="G30" t="s">
        <v>72</v>
      </c>
      <c r="H30" s="73">
        <v>6.34</v>
      </c>
      <c r="I30" s="46">
        <v>31.67</v>
      </c>
      <c r="J30" s="46">
        <v>0.43</v>
      </c>
      <c r="K30" s="46">
        <v>0</v>
      </c>
      <c r="L30" s="46">
        <v>0.13</v>
      </c>
      <c r="M30" s="74">
        <v>0.09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38.659999999999997</v>
      </c>
      <c r="W30">
        <v>6.34</v>
      </c>
      <c r="X30">
        <v>31.67</v>
      </c>
      <c r="Y30">
        <v>0.13</v>
      </c>
      <c r="Z30">
        <v>0.09</v>
      </c>
      <c r="AA30">
        <v>0.43</v>
      </c>
    </row>
    <row r="31" spans="7:27">
      <c r="G31" t="s">
        <v>73</v>
      </c>
      <c r="H31" s="73">
        <v>0</v>
      </c>
      <c r="I31" s="46">
        <v>32.979999999999997</v>
      </c>
      <c r="J31" s="46">
        <v>0.44</v>
      </c>
      <c r="K31" s="46">
        <v>0</v>
      </c>
      <c r="L31" s="46">
        <v>0.09</v>
      </c>
      <c r="M31" s="74">
        <v>0.12</v>
      </c>
      <c r="N31" s="73">
        <v>-22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-22</v>
      </c>
      <c r="V31" s="74">
        <v>33.630000000000003</v>
      </c>
      <c r="W31">
        <v>-22</v>
      </c>
      <c r="X31">
        <v>32.979999999999997</v>
      </c>
      <c r="Y31">
        <v>0.09</v>
      </c>
      <c r="Z31">
        <v>0.12</v>
      </c>
      <c r="AA31">
        <v>0.44</v>
      </c>
    </row>
    <row r="32" spans="7:27">
      <c r="G32" t="s">
        <v>74</v>
      </c>
      <c r="H32" s="73">
        <v>0</v>
      </c>
      <c r="I32" s="46">
        <v>34.979999999999997</v>
      </c>
      <c r="J32" s="46">
        <v>0.46</v>
      </c>
      <c r="K32" s="46">
        <v>0</v>
      </c>
      <c r="L32" s="46">
        <v>0.1</v>
      </c>
      <c r="M32" s="74">
        <v>0.11</v>
      </c>
      <c r="N32" s="73">
        <v>-49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-49</v>
      </c>
      <c r="V32" s="74">
        <v>35.65</v>
      </c>
      <c r="W32">
        <v>-49</v>
      </c>
      <c r="X32">
        <v>34.979999999999997</v>
      </c>
      <c r="Y32">
        <v>0.1</v>
      </c>
      <c r="Z32">
        <v>0.11</v>
      </c>
      <c r="AA32">
        <v>0.46</v>
      </c>
    </row>
    <row r="33" spans="7:27">
      <c r="G33" t="s">
        <v>75</v>
      </c>
      <c r="H33" s="73">
        <v>0</v>
      </c>
      <c r="I33" s="46">
        <v>88.15</v>
      </c>
      <c r="J33" s="46">
        <v>8.81</v>
      </c>
      <c r="K33" s="46">
        <v>0</v>
      </c>
      <c r="L33" s="46">
        <v>0.17</v>
      </c>
      <c r="M33" s="74">
        <v>0.04</v>
      </c>
      <c r="N33" s="73">
        <v>-224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-224</v>
      </c>
      <c r="V33" s="74">
        <v>97.17</v>
      </c>
      <c r="W33">
        <v>-224</v>
      </c>
      <c r="X33">
        <v>88.15</v>
      </c>
      <c r="Y33">
        <v>0.17</v>
      </c>
      <c r="Z33">
        <v>0.04</v>
      </c>
      <c r="AA33">
        <v>8.81</v>
      </c>
    </row>
    <row r="34" spans="7:27">
      <c r="G34" t="s">
        <v>76</v>
      </c>
      <c r="H34" s="73">
        <v>0</v>
      </c>
      <c r="I34" s="46">
        <v>120.32</v>
      </c>
      <c r="J34" s="46">
        <v>12.03</v>
      </c>
      <c r="K34" s="46">
        <v>0</v>
      </c>
      <c r="L34" s="46">
        <v>0.24</v>
      </c>
      <c r="M34" s="74">
        <v>0.01</v>
      </c>
      <c r="N34" s="73">
        <v>-220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-220</v>
      </c>
      <c r="V34" s="74">
        <v>132.6</v>
      </c>
      <c r="W34">
        <v>-220</v>
      </c>
      <c r="X34">
        <v>120.32</v>
      </c>
      <c r="Y34">
        <v>0.24</v>
      </c>
      <c r="Z34">
        <v>0.01</v>
      </c>
      <c r="AA34">
        <v>12.03</v>
      </c>
    </row>
    <row r="35" spans="7:27">
      <c r="G35" t="s">
        <v>77</v>
      </c>
      <c r="H35" s="73">
        <v>0</v>
      </c>
      <c r="I35" s="46">
        <v>300.83</v>
      </c>
      <c r="J35" s="46">
        <v>225.63</v>
      </c>
      <c r="K35" s="46">
        <v>0</v>
      </c>
      <c r="L35" s="46">
        <v>1.01</v>
      </c>
      <c r="M35" s="74">
        <v>0</v>
      </c>
      <c r="N35" s="73">
        <v>-261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-261</v>
      </c>
      <c r="V35" s="74">
        <v>527.47</v>
      </c>
      <c r="W35">
        <v>-261</v>
      </c>
      <c r="X35">
        <v>300.83</v>
      </c>
      <c r="Y35">
        <v>1.01</v>
      </c>
      <c r="Z35">
        <v>0</v>
      </c>
      <c r="AA35">
        <v>225.63</v>
      </c>
    </row>
    <row r="36" spans="7:27">
      <c r="G36" t="s">
        <v>78</v>
      </c>
      <c r="H36" s="73">
        <v>0</v>
      </c>
      <c r="I36" s="46">
        <v>290.91000000000003</v>
      </c>
      <c r="J36" s="46">
        <v>218.18</v>
      </c>
      <c r="K36" s="46">
        <v>0</v>
      </c>
      <c r="L36" s="46">
        <v>0.97</v>
      </c>
      <c r="M36" s="74">
        <v>1.31</v>
      </c>
      <c r="N36" s="73">
        <v>-272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-272</v>
      </c>
      <c r="V36" s="74">
        <v>511.37</v>
      </c>
      <c r="W36">
        <v>-272</v>
      </c>
      <c r="X36">
        <v>290.91000000000003</v>
      </c>
      <c r="Y36">
        <v>0.97</v>
      </c>
      <c r="Z36">
        <v>1.31</v>
      </c>
      <c r="AA36">
        <v>218.18</v>
      </c>
    </row>
    <row r="37" spans="7:27">
      <c r="G37" t="s">
        <v>79</v>
      </c>
      <c r="H37" s="73">
        <v>0</v>
      </c>
      <c r="I37" s="46">
        <v>150.84</v>
      </c>
      <c r="J37" s="46">
        <v>181.01</v>
      </c>
      <c r="K37" s="46">
        <v>0</v>
      </c>
      <c r="L37" s="46">
        <v>1.51</v>
      </c>
      <c r="M37" s="74">
        <v>2.11</v>
      </c>
      <c r="N37" s="73">
        <v>-301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-301</v>
      </c>
      <c r="V37" s="74">
        <v>335.47</v>
      </c>
      <c r="W37">
        <v>-301</v>
      </c>
      <c r="X37">
        <v>150.84</v>
      </c>
      <c r="Y37">
        <v>1.51</v>
      </c>
      <c r="Z37">
        <v>2.11</v>
      </c>
      <c r="AA37">
        <v>181.01</v>
      </c>
    </row>
    <row r="38" spans="7:27">
      <c r="G38" t="s">
        <v>80</v>
      </c>
      <c r="H38" s="73">
        <v>0</v>
      </c>
      <c r="I38" s="46">
        <v>136.38999999999999</v>
      </c>
      <c r="J38" s="46">
        <v>202.63</v>
      </c>
      <c r="K38" s="46">
        <v>0</v>
      </c>
      <c r="L38" s="46">
        <v>1.56</v>
      </c>
      <c r="M38" s="74">
        <v>2.81</v>
      </c>
      <c r="N38" s="73">
        <v>-299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-299</v>
      </c>
      <c r="V38" s="74">
        <v>343.39</v>
      </c>
      <c r="W38">
        <v>-299</v>
      </c>
      <c r="X38">
        <v>136.38999999999999</v>
      </c>
      <c r="Y38">
        <v>1.56</v>
      </c>
      <c r="Z38">
        <v>2.81</v>
      </c>
      <c r="AA38">
        <v>202.63</v>
      </c>
    </row>
    <row r="39" spans="7:27">
      <c r="G39" t="s">
        <v>81</v>
      </c>
      <c r="H39" s="73">
        <v>0</v>
      </c>
      <c r="I39" s="46">
        <v>99.64</v>
      </c>
      <c r="J39" s="46">
        <v>66.42</v>
      </c>
      <c r="K39" s="46">
        <v>0</v>
      </c>
      <c r="L39" s="46">
        <v>1.33</v>
      </c>
      <c r="M39" s="74">
        <v>1</v>
      </c>
      <c r="N39" s="73">
        <v>-310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-310</v>
      </c>
      <c r="V39" s="74">
        <v>168.39</v>
      </c>
      <c r="W39">
        <v>-310</v>
      </c>
      <c r="X39">
        <v>99.64</v>
      </c>
      <c r="Y39">
        <v>1.33</v>
      </c>
      <c r="Z39">
        <v>1</v>
      </c>
      <c r="AA39">
        <v>66.42</v>
      </c>
    </row>
    <row r="40" spans="7:27">
      <c r="G40" t="s">
        <v>82</v>
      </c>
      <c r="H40" s="73">
        <v>0</v>
      </c>
      <c r="I40" s="46">
        <v>93.36</v>
      </c>
      <c r="J40" s="46">
        <v>124.48</v>
      </c>
      <c r="K40" s="46">
        <v>0</v>
      </c>
      <c r="L40" s="46">
        <v>1.25</v>
      </c>
      <c r="M40" s="74">
        <v>0.06</v>
      </c>
      <c r="N40" s="73">
        <v>-337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-337</v>
      </c>
      <c r="V40" s="74">
        <v>219.15</v>
      </c>
      <c r="W40">
        <v>-337</v>
      </c>
      <c r="X40">
        <v>93.36</v>
      </c>
      <c r="Y40">
        <v>1.25</v>
      </c>
      <c r="Z40">
        <v>0.06</v>
      </c>
      <c r="AA40">
        <v>124.48</v>
      </c>
    </row>
    <row r="41" spans="7:27">
      <c r="G41" t="s">
        <v>83</v>
      </c>
      <c r="H41" s="73">
        <v>0</v>
      </c>
      <c r="I41" s="46">
        <v>92.16</v>
      </c>
      <c r="J41" s="46">
        <v>81.319999999999993</v>
      </c>
      <c r="K41" s="46">
        <v>0</v>
      </c>
      <c r="L41" s="46">
        <v>2.17</v>
      </c>
      <c r="M41" s="74">
        <v>0.87</v>
      </c>
      <c r="N41" s="73">
        <v>-351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-351</v>
      </c>
      <c r="V41" s="74">
        <v>176.52</v>
      </c>
      <c r="W41">
        <v>-351</v>
      </c>
      <c r="X41">
        <v>92.16</v>
      </c>
      <c r="Y41">
        <v>2.17</v>
      </c>
      <c r="Z41">
        <v>0.87</v>
      </c>
      <c r="AA41">
        <v>81.319999999999993</v>
      </c>
    </row>
    <row r="42" spans="7:27">
      <c r="G42" t="s">
        <v>84</v>
      </c>
      <c r="H42" s="73">
        <v>0</v>
      </c>
      <c r="I42" s="46">
        <v>95.47</v>
      </c>
      <c r="J42" s="46">
        <v>84.23</v>
      </c>
      <c r="K42" s="46">
        <v>0</v>
      </c>
      <c r="L42" s="46">
        <v>2.2400000000000002</v>
      </c>
      <c r="M42" s="74">
        <v>0.28000000000000003</v>
      </c>
      <c r="N42" s="73">
        <v>-353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-353</v>
      </c>
      <c r="V42" s="74">
        <v>182.22</v>
      </c>
      <c r="W42">
        <v>-353</v>
      </c>
      <c r="X42">
        <v>95.47</v>
      </c>
      <c r="Y42">
        <v>2.2400000000000002</v>
      </c>
      <c r="Z42">
        <v>0.28000000000000003</v>
      </c>
      <c r="AA42">
        <v>84.23</v>
      </c>
    </row>
    <row r="43" spans="7:27">
      <c r="G43" t="s">
        <v>85</v>
      </c>
      <c r="H43" s="73">
        <v>0</v>
      </c>
      <c r="I43" s="46">
        <v>166.55</v>
      </c>
      <c r="J43" s="46">
        <v>151.41</v>
      </c>
      <c r="K43" s="46">
        <v>0</v>
      </c>
      <c r="L43" s="46">
        <v>6.06</v>
      </c>
      <c r="M43" s="74">
        <v>0.15</v>
      </c>
      <c r="N43" s="73">
        <v>-281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-281</v>
      </c>
      <c r="V43" s="74">
        <v>324.17</v>
      </c>
      <c r="W43">
        <v>-281</v>
      </c>
      <c r="X43">
        <v>166.55</v>
      </c>
      <c r="Y43">
        <v>6.06</v>
      </c>
      <c r="Z43">
        <v>0.15</v>
      </c>
      <c r="AA43">
        <v>151.41</v>
      </c>
    </row>
    <row r="44" spans="7:27">
      <c r="G44" t="s">
        <v>86</v>
      </c>
      <c r="H44" s="73">
        <v>0</v>
      </c>
      <c r="I44" s="46">
        <v>173.91</v>
      </c>
      <c r="J44" s="46">
        <v>158.11000000000001</v>
      </c>
      <c r="K44" s="46">
        <v>0</v>
      </c>
      <c r="L44" s="46">
        <v>6.33</v>
      </c>
      <c r="M44" s="74">
        <v>1.97</v>
      </c>
      <c r="N44" s="73">
        <v>-280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-280</v>
      </c>
      <c r="V44" s="74">
        <v>340.32</v>
      </c>
      <c r="W44">
        <v>-280</v>
      </c>
      <c r="X44">
        <v>173.91</v>
      </c>
      <c r="Y44">
        <v>6.33</v>
      </c>
      <c r="Z44">
        <v>1.97</v>
      </c>
      <c r="AA44">
        <v>158.11000000000001</v>
      </c>
    </row>
    <row r="45" spans="7:27">
      <c r="G45" t="s">
        <v>87</v>
      </c>
      <c r="H45" s="73">
        <v>0</v>
      </c>
      <c r="I45" s="46">
        <v>82.89</v>
      </c>
      <c r="J45" s="46">
        <v>110.52</v>
      </c>
      <c r="K45" s="46">
        <v>0</v>
      </c>
      <c r="L45" s="46">
        <v>4.42</v>
      </c>
      <c r="M45" s="74">
        <v>0</v>
      </c>
      <c r="N45" s="73">
        <v>-225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-225</v>
      </c>
      <c r="V45" s="74">
        <v>197.83</v>
      </c>
      <c r="W45">
        <v>-225</v>
      </c>
      <c r="X45">
        <v>82.89</v>
      </c>
      <c r="Y45">
        <v>4.42</v>
      </c>
      <c r="Z45">
        <v>0</v>
      </c>
      <c r="AA45">
        <v>110.52</v>
      </c>
    </row>
    <row r="46" spans="7:27">
      <c r="G46" t="s">
        <v>88</v>
      </c>
      <c r="H46" s="73">
        <v>0</v>
      </c>
      <c r="I46" s="46">
        <v>86.34</v>
      </c>
      <c r="J46" s="46">
        <v>115.12</v>
      </c>
      <c r="K46" s="46">
        <v>0</v>
      </c>
      <c r="L46" s="46">
        <v>4.5999999999999996</v>
      </c>
      <c r="M46" s="74">
        <v>0</v>
      </c>
      <c r="N46" s="73">
        <v>-204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-204</v>
      </c>
      <c r="V46" s="74">
        <v>206.06</v>
      </c>
      <c r="W46">
        <v>-204</v>
      </c>
      <c r="X46">
        <v>86.34</v>
      </c>
      <c r="Y46">
        <v>4.5999999999999996</v>
      </c>
      <c r="Z46">
        <v>0</v>
      </c>
      <c r="AA46">
        <v>115.12</v>
      </c>
    </row>
    <row r="47" spans="7:27">
      <c r="G47" t="s">
        <v>89</v>
      </c>
      <c r="H47" s="73">
        <v>0</v>
      </c>
      <c r="I47" s="46">
        <v>160.35</v>
      </c>
      <c r="J47" s="46">
        <v>61.68</v>
      </c>
      <c r="K47" s="46">
        <v>0</v>
      </c>
      <c r="L47" s="46">
        <v>4.93</v>
      </c>
      <c r="M47" s="74">
        <v>0</v>
      </c>
      <c r="N47" s="73">
        <v>-143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-143</v>
      </c>
      <c r="V47" s="74">
        <v>226.96</v>
      </c>
      <c r="W47">
        <v>-143</v>
      </c>
      <c r="X47">
        <v>160.35</v>
      </c>
      <c r="Y47">
        <v>4.93</v>
      </c>
      <c r="Z47">
        <v>0</v>
      </c>
      <c r="AA47">
        <v>61.68</v>
      </c>
    </row>
    <row r="48" spans="7:27">
      <c r="G48" t="s">
        <v>90</v>
      </c>
      <c r="H48" s="73">
        <v>0</v>
      </c>
      <c r="I48" s="46">
        <v>177.85</v>
      </c>
      <c r="J48" s="46">
        <v>0</v>
      </c>
      <c r="K48" s="46">
        <v>0</v>
      </c>
      <c r="L48" s="46">
        <v>5.27</v>
      </c>
      <c r="M48" s="74">
        <v>0</v>
      </c>
      <c r="N48" s="73">
        <v>-137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-137</v>
      </c>
      <c r="V48" s="74">
        <v>183.12</v>
      </c>
      <c r="W48">
        <v>-137</v>
      </c>
      <c r="X48">
        <v>177.85</v>
      </c>
      <c r="Y48">
        <v>5.27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129.58000000000001</v>
      </c>
      <c r="J49" s="46">
        <v>0</v>
      </c>
      <c r="K49" s="46">
        <v>0</v>
      </c>
      <c r="L49" s="46">
        <v>4.1500000000000004</v>
      </c>
      <c r="M49" s="74">
        <v>0</v>
      </c>
      <c r="N49" s="73">
        <v>-86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-86</v>
      </c>
      <c r="V49" s="74">
        <v>133.72999999999999</v>
      </c>
      <c r="W49">
        <v>-86</v>
      </c>
      <c r="X49">
        <v>129.58000000000001</v>
      </c>
      <c r="Y49">
        <v>4.1500000000000004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123.25</v>
      </c>
      <c r="J50" s="46">
        <v>211.99</v>
      </c>
      <c r="K50" s="46">
        <v>0</v>
      </c>
      <c r="L50" s="46">
        <v>3.95</v>
      </c>
      <c r="M50" s="74">
        <v>0</v>
      </c>
      <c r="N50" s="73">
        <v>-58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-58</v>
      </c>
      <c r="V50" s="74">
        <v>339.19</v>
      </c>
      <c r="W50">
        <v>-58</v>
      </c>
      <c r="X50">
        <v>123.25</v>
      </c>
      <c r="Y50">
        <v>3.95</v>
      </c>
      <c r="Z50">
        <v>0</v>
      </c>
      <c r="AA50">
        <v>211.99</v>
      </c>
    </row>
    <row r="51" spans="7:27">
      <c r="G51" t="s">
        <v>93</v>
      </c>
      <c r="H51" s="73">
        <v>0</v>
      </c>
      <c r="I51" s="46">
        <v>114.95</v>
      </c>
      <c r="J51" s="46">
        <v>75.17</v>
      </c>
      <c r="K51" s="46">
        <v>0</v>
      </c>
      <c r="L51" s="46">
        <v>2.4300000000000002</v>
      </c>
      <c r="M51" s="74">
        <v>0</v>
      </c>
      <c r="N51" s="73">
        <v>-38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-38</v>
      </c>
      <c r="V51" s="74">
        <v>192.55</v>
      </c>
      <c r="W51">
        <v>-38</v>
      </c>
      <c r="X51">
        <v>114.95</v>
      </c>
      <c r="Y51">
        <v>2.4300000000000002</v>
      </c>
      <c r="Z51">
        <v>0</v>
      </c>
      <c r="AA51">
        <v>75.17</v>
      </c>
    </row>
    <row r="52" spans="7:27">
      <c r="G52" t="s">
        <v>94</v>
      </c>
      <c r="H52" s="73">
        <v>0</v>
      </c>
      <c r="I52" s="46">
        <v>108.7</v>
      </c>
      <c r="J52" s="46">
        <v>209.02</v>
      </c>
      <c r="K52" s="46">
        <v>0</v>
      </c>
      <c r="L52" s="46">
        <v>2.25</v>
      </c>
      <c r="M52" s="74">
        <v>0</v>
      </c>
      <c r="N52" s="73">
        <v>-37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-37</v>
      </c>
      <c r="V52" s="74">
        <v>319.97000000000003</v>
      </c>
      <c r="W52">
        <v>-37</v>
      </c>
      <c r="X52">
        <v>108.7</v>
      </c>
      <c r="Y52">
        <v>2.25</v>
      </c>
      <c r="Z52">
        <v>0</v>
      </c>
      <c r="AA52">
        <v>209.02</v>
      </c>
    </row>
    <row r="53" spans="7:27">
      <c r="G53" t="s">
        <v>95</v>
      </c>
      <c r="H53" s="73">
        <v>0</v>
      </c>
      <c r="I53" s="46">
        <v>112.32</v>
      </c>
      <c r="J53" s="46">
        <v>166.24</v>
      </c>
      <c r="K53" s="46">
        <v>0</v>
      </c>
      <c r="L53" s="46">
        <v>2.34</v>
      </c>
      <c r="M53" s="74">
        <v>0</v>
      </c>
      <c r="N53" s="73">
        <v>-221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-221</v>
      </c>
      <c r="V53" s="74">
        <v>280.89999999999998</v>
      </c>
      <c r="W53">
        <v>-221</v>
      </c>
      <c r="X53">
        <v>112.32</v>
      </c>
      <c r="Y53">
        <v>2.34</v>
      </c>
      <c r="Z53">
        <v>0</v>
      </c>
      <c r="AA53">
        <v>166.24</v>
      </c>
    </row>
    <row r="54" spans="7:27">
      <c r="G54" t="s">
        <v>96</v>
      </c>
      <c r="H54" s="73">
        <v>0</v>
      </c>
      <c r="I54" s="46">
        <v>120.75</v>
      </c>
      <c r="J54" s="46">
        <v>28.98</v>
      </c>
      <c r="K54" s="46">
        <v>0</v>
      </c>
      <c r="L54" s="46">
        <v>2.27</v>
      </c>
      <c r="M54" s="74">
        <v>0</v>
      </c>
      <c r="N54" s="73">
        <v>-268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-268</v>
      </c>
      <c r="V54" s="74">
        <v>152</v>
      </c>
      <c r="W54">
        <v>-268</v>
      </c>
      <c r="X54">
        <v>120.75</v>
      </c>
      <c r="Y54">
        <v>2.27</v>
      </c>
      <c r="Z54">
        <v>0</v>
      </c>
      <c r="AA54">
        <v>28.98</v>
      </c>
    </row>
    <row r="55" spans="7:27">
      <c r="G55" t="s">
        <v>97</v>
      </c>
      <c r="H55" s="73">
        <v>0</v>
      </c>
      <c r="I55" s="46">
        <v>77.44</v>
      </c>
      <c r="J55" s="46">
        <v>0</v>
      </c>
      <c r="K55" s="46">
        <v>0</v>
      </c>
      <c r="L55" s="46">
        <v>2.08</v>
      </c>
      <c r="M55" s="74">
        <v>0</v>
      </c>
      <c r="N55" s="73">
        <v>-287</v>
      </c>
      <c r="O55" s="46">
        <v>0</v>
      </c>
      <c r="P55" s="46">
        <v>-70</v>
      </c>
      <c r="Q55" s="46">
        <v>0</v>
      </c>
      <c r="R55" s="46">
        <v>0</v>
      </c>
      <c r="S55" s="74">
        <v>0</v>
      </c>
      <c r="U55" s="73">
        <v>-357</v>
      </c>
      <c r="V55" s="74">
        <v>79.52</v>
      </c>
      <c r="W55">
        <v>-287</v>
      </c>
      <c r="X55">
        <v>77.44</v>
      </c>
      <c r="Y55">
        <v>2.08</v>
      </c>
      <c r="Z55">
        <v>0</v>
      </c>
      <c r="AA55">
        <v>-70</v>
      </c>
    </row>
    <row r="56" spans="7:27">
      <c r="G56" t="s">
        <v>98</v>
      </c>
      <c r="H56" s="73">
        <v>0</v>
      </c>
      <c r="I56" s="46">
        <v>78.849999999999994</v>
      </c>
      <c r="J56" s="46">
        <v>0</v>
      </c>
      <c r="K56" s="46">
        <v>0</v>
      </c>
      <c r="L56" s="46">
        <v>2.02</v>
      </c>
      <c r="M56" s="74">
        <v>0</v>
      </c>
      <c r="N56" s="73">
        <v>-349</v>
      </c>
      <c r="O56" s="46">
        <v>0</v>
      </c>
      <c r="P56" s="46">
        <v>-70</v>
      </c>
      <c r="Q56" s="46">
        <v>0</v>
      </c>
      <c r="R56" s="46">
        <v>0</v>
      </c>
      <c r="S56" s="74">
        <v>0</v>
      </c>
      <c r="U56" s="73">
        <v>-419</v>
      </c>
      <c r="V56" s="74">
        <v>80.87</v>
      </c>
      <c r="W56">
        <v>-349</v>
      </c>
      <c r="X56">
        <v>78.849999999999994</v>
      </c>
      <c r="Y56">
        <v>2.02</v>
      </c>
      <c r="Z56">
        <v>0</v>
      </c>
      <c r="AA56">
        <v>-70</v>
      </c>
    </row>
    <row r="57" spans="7:27">
      <c r="G57" t="s">
        <v>99</v>
      </c>
      <c r="H57" s="73">
        <v>0</v>
      </c>
      <c r="I57" s="46">
        <v>92.63</v>
      </c>
      <c r="J57" s="46">
        <v>0</v>
      </c>
      <c r="K57" s="46">
        <v>0</v>
      </c>
      <c r="L57" s="46">
        <v>1.62</v>
      </c>
      <c r="M57" s="74">
        <v>0</v>
      </c>
      <c r="N57" s="73">
        <v>-410</v>
      </c>
      <c r="O57" s="46">
        <v>0</v>
      </c>
      <c r="P57" s="46">
        <v>-55</v>
      </c>
      <c r="Q57" s="46">
        <v>0</v>
      </c>
      <c r="R57" s="46">
        <v>0</v>
      </c>
      <c r="S57" s="74">
        <v>0</v>
      </c>
      <c r="U57" s="73">
        <v>-465</v>
      </c>
      <c r="V57" s="74">
        <v>94.25</v>
      </c>
      <c r="W57">
        <v>-410</v>
      </c>
      <c r="X57">
        <v>92.63</v>
      </c>
      <c r="Y57">
        <v>1.62</v>
      </c>
      <c r="Z57">
        <v>0</v>
      </c>
      <c r="AA57">
        <v>-55</v>
      </c>
    </row>
    <row r="58" spans="7:27">
      <c r="G58" t="s">
        <v>100</v>
      </c>
      <c r="H58" s="73">
        <v>0</v>
      </c>
      <c r="I58" s="46">
        <v>82.2</v>
      </c>
      <c r="J58" s="46">
        <v>0</v>
      </c>
      <c r="K58" s="46">
        <v>0</v>
      </c>
      <c r="L58" s="46">
        <v>1.43</v>
      </c>
      <c r="M58" s="74">
        <v>0</v>
      </c>
      <c r="N58" s="73">
        <v>-386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-386</v>
      </c>
      <c r="V58" s="74">
        <v>83.63</v>
      </c>
      <c r="W58">
        <v>-386</v>
      </c>
      <c r="X58">
        <v>82.2</v>
      </c>
      <c r="Y58">
        <v>1.43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57.2</v>
      </c>
      <c r="J59" s="46">
        <v>48.39</v>
      </c>
      <c r="K59" s="46">
        <v>0</v>
      </c>
      <c r="L59" s="46">
        <v>0.88</v>
      </c>
      <c r="M59" s="74">
        <v>0</v>
      </c>
      <c r="N59" s="73">
        <v>-397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-397</v>
      </c>
      <c r="V59" s="74">
        <v>106.47</v>
      </c>
      <c r="W59">
        <v>-397</v>
      </c>
      <c r="X59">
        <v>57.2</v>
      </c>
      <c r="Y59">
        <v>0.88</v>
      </c>
      <c r="Z59">
        <v>0</v>
      </c>
      <c r="AA59">
        <v>48.39</v>
      </c>
    </row>
    <row r="60" spans="7:27">
      <c r="G60" t="s">
        <v>102</v>
      </c>
      <c r="H60" s="73">
        <v>0</v>
      </c>
      <c r="I60" s="46">
        <v>54.93</v>
      </c>
      <c r="J60" s="46">
        <v>11.62</v>
      </c>
      <c r="K60" s="46">
        <v>0</v>
      </c>
      <c r="L60" s="46">
        <v>0.95</v>
      </c>
      <c r="M60" s="74">
        <v>0</v>
      </c>
      <c r="N60" s="73">
        <v>-341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-341</v>
      </c>
      <c r="V60" s="74">
        <v>67.5</v>
      </c>
      <c r="W60">
        <v>-341</v>
      </c>
      <c r="X60">
        <v>54.93</v>
      </c>
      <c r="Y60">
        <v>0.95</v>
      </c>
      <c r="Z60">
        <v>0</v>
      </c>
      <c r="AA60">
        <v>11.62</v>
      </c>
    </row>
    <row r="61" spans="7:27">
      <c r="G61" t="s">
        <v>103</v>
      </c>
      <c r="H61" s="73">
        <v>0</v>
      </c>
      <c r="I61" s="46">
        <v>59.97</v>
      </c>
      <c r="J61" s="46">
        <v>0</v>
      </c>
      <c r="K61" s="46">
        <v>0</v>
      </c>
      <c r="L61" s="46">
        <v>0.68</v>
      </c>
      <c r="M61" s="74">
        <v>0</v>
      </c>
      <c r="N61" s="73">
        <v>-275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-275</v>
      </c>
      <c r="V61" s="74">
        <v>60.65</v>
      </c>
      <c r="W61">
        <v>-275</v>
      </c>
      <c r="X61">
        <v>59.97</v>
      </c>
      <c r="Y61">
        <v>0.68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45.18</v>
      </c>
      <c r="J62" s="46">
        <v>0</v>
      </c>
      <c r="K62" s="46">
        <v>0</v>
      </c>
      <c r="L62" s="46">
        <v>0.51</v>
      </c>
      <c r="M62" s="74">
        <v>0</v>
      </c>
      <c r="N62" s="73">
        <v>-209</v>
      </c>
      <c r="O62" s="46">
        <v>0</v>
      </c>
      <c r="P62" s="46">
        <v>-25</v>
      </c>
      <c r="Q62" s="46">
        <v>0</v>
      </c>
      <c r="R62" s="46">
        <v>0</v>
      </c>
      <c r="S62" s="74">
        <v>0</v>
      </c>
      <c r="U62" s="73">
        <v>-234</v>
      </c>
      <c r="V62" s="74">
        <v>45.69</v>
      </c>
      <c r="W62">
        <v>-209</v>
      </c>
      <c r="X62">
        <v>45.18</v>
      </c>
      <c r="Y62">
        <v>0.51</v>
      </c>
      <c r="Z62">
        <v>0</v>
      </c>
      <c r="AA62">
        <v>-25</v>
      </c>
    </row>
    <row r="63" spans="7:27">
      <c r="G63" t="s">
        <v>105</v>
      </c>
      <c r="H63" s="73">
        <v>0</v>
      </c>
      <c r="I63" s="46">
        <v>28.24</v>
      </c>
      <c r="J63" s="46">
        <v>0</v>
      </c>
      <c r="K63" s="46">
        <v>0</v>
      </c>
      <c r="L63" s="46">
        <v>0.35</v>
      </c>
      <c r="M63" s="74">
        <v>0</v>
      </c>
      <c r="N63" s="73">
        <v>-208</v>
      </c>
      <c r="O63" s="46">
        <v>0</v>
      </c>
      <c r="P63" s="46">
        <v>-40</v>
      </c>
      <c r="Q63" s="46">
        <v>0</v>
      </c>
      <c r="R63" s="46">
        <v>0</v>
      </c>
      <c r="S63" s="74">
        <v>0</v>
      </c>
      <c r="U63" s="73">
        <v>-248</v>
      </c>
      <c r="V63" s="74">
        <v>28.59</v>
      </c>
      <c r="W63">
        <v>-208</v>
      </c>
      <c r="X63">
        <v>28.24</v>
      </c>
      <c r="Y63">
        <v>0.35</v>
      </c>
      <c r="Z63">
        <v>0</v>
      </c>
      <c r="AA63">
        <v>-40</v>
      </c>
    </row>
    <row r="64" spans="7:27">
      <c r="G64" t="s">
        <v>106</v>
      </c>
      <c r="H64" s="73">
        <v>0</v>
      </c>
      <c r="I64" s="46">
        <v>23.98</v>
      </c>
      <c r="J64" s="46">
        <v>0</v>
      </c>
      <c r="K64" s="46">
        <v>0</v>
      </c>
      <c r="L64" s="46">
        <v>0.3</v>
      </c>
      <c r="M64" s="74">
        <v>0.28999999999999998</v>
      </c>
      <c r="N64" s="73">
        <v>-172</v>
      </c>
      <c r="O64" s="46">
        <v>0</v>
      </c>
      <c r="P64" s="46">
        <v>-52</v>
      </c>
      <c r="Q64" s="46">
        <v>0</v>
      </c>
      <c r="R64" s="46">
        <v>0</v>
      </c>
      <c r="S64" s="74">
        <v>0</v>
      </c>
      <c r="U64" s="73">
        <v>-224</v>
      </c>
      <c r="V64" s="74">
        <v>24.57</v>
      </c>
      <c r="W64">
        <v>-172</v>
      </c>
      <c r="X64">
        <v>23.98</v>
      </c>
      <c r="Y64">
        <v>0.3</v>
      </c>
      <c r="Z64">
        <v>0.28999999999999998</v>
      </c>
      <c r="AA64">
        <v>-52</v>
      </c>
    </row>
    <row r="65" spans="7:27">
      <c r="G65" t="s">
        <v>107</v>
      </c>
      <c r="H65" s="73">
        <v>0</v>
      </c>
      <c r="I65" s="46">
        <v>14.38</v>
      </c>
      <c r="J65" s="46">
        <v>0</v>
      </c>
      <c r="K65" s="46">
        <v>0</v>
      </c>
      <c r="L65" s="46">
        <v>0.28999999999999998</v>
      </c>
      <c r="M65" s="74">
        <v>0.23</v>
      </c>
      <c r="N65" s="73">
        <v>-182</v>
      </c>
      <c r="O65" s="46">
        <v>0</v>
      </c>
      <c r="P65" s="46">
        <v>-100</v>
      </c>
      <c r="Q65" s="46">
        <v>0</v>
      </c>
      <c r="R65" s="46">
        <v>0</v>
      </c>
      <c r="S65" s="74">
        <v>0</v>
      </c>
      <c r="U65" s="73">
        <v>-282</v>
      </c>
      <c r="V65" s="74">
        <v>14.9</v>
      </c>
      <c r="W65">
        <v>-182</v>
      </c>
      <c r="X65">
        <v>14.38</v>
      </c>
      <c r="Y65">
        <v>0.28999999999999998</v>
      </c>
      <c r="Z65">
        <v>0.23</v>
      </c>
      <c r="AA65">
        <v>-100</v>
      </c>
    </row>
    <row r="66" spans="7:27">
      <c r="G66" t="s">
        <v>108</v>
      </c>
      <c r="H66" s="73">
        <v>0</v>
      </c>
      <c r="I66" s="46">
        <v>13.7</v>
      </c>
      <c r="J66" s="46">
        <v>0</v>
      </c>
      <c r="K66" s="46">
        <v>0</v>
      </c>
      <c r="L66" s="46">
        <v>0.27</v>
      </c>
      <c r="M66" s="74">
        <v>0.11</v>
      </c>
      <c r="N66" s="73">
        <v>-164</v>
      </c>
      <c r="O66" s="46">
        <v>0</v>
      </c>
      <c r="P66" s="46">
        <v>-80</v>
      </c>
      <c r="Q66" s="46">
        <v>0</v>
      </c>
      <c r="R66" s="46">
        <v>0</v>
      </c>
      <c r="S66" s="74">
        <v>0</v>
      </c>
      <c r="U66" s="73">
        <v>-244</v>
      </c>
      <c r="V66" s="74">
        <v>14.08</v>
      </c>
      <c r="W66">
        <v>-164</v>
      </c>
      <c r="X66">
        <v>13.7</v>
      </c>
      <c r="Y66">
        <v>0.27</v>
      </c>
      <c r="Z66">
        <v>0.11</v>
      </c>
      <c r="AA66">
        <v>-80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0.28999999999999998</v>
      </c>
      <c r="M67" s="74">
        <v>0.1</v>
      </c>
      <c r="N67" s="73">
        <v>-191</v>
      </c>
      <c r="O67" s="46">
        <v>0</v>
      </c>
      <c r="P67" s="46">
        <v>-70</v>
      </c>
      <c r="Q67" s="46">
        <v>0</v>
      </c>
      <c r="R67" s="46">
        <v>0</v>
      </c>
      <c r="S67" s="74">
        <v>0</v>
      </c>
      <c r="U67" s="73">
        <v>-261</v>
      </c>
      <c r="V67" s="74">
        <v>0.39</v>
      </c>
      <c r="W67">
        <v>-191</v>
      </c>
      <c r="X67">
        <v>0</v>
      </c>
      <c r="Y67">
        <v>0.28999999999999998</v>
      </c>
      <c r="Z67">
        <v>0.1</v>
      </c>
      <c r="AA67">
        <v>-70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0.26</v>
      </c>
      <c r="M68" s="74">
        <v>0.12</v>
      </c>
      <c r="N68" s="73">
        <v>-180</v>
      </c>
      <c r="O68" s="46">
        <v>0</v>
      </c>
      <c r="P68" s="46">
        <v>-70</v>
      </c>
      <c r="Q68" s="46">
        <v>0</v>
      </c>
      <c r="R68" s="46">
        <v>0</v>
      </c>
      <c r="S68" s="74">
        <v>0</v>
      </c>
      <c r="U68" s="73">
        <v>-250</v>
      </c>
      <c r="V68" s="74">
        <v>0.38</v>
      </c>
      <c r="W68">
        <v>-180</v>
      </c>
      <c r="X68">
        <v>0</v>
      </c>
      <c r="Y68">
        <v>0.26</v>
      </c>
      <c r="Z68">
        <v>0.12</v>
      </c>
      <c r="AA68">
        <v>-70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0.49</v>
      </c>
      <c r="M69" s="74">
        <v>0.12</v>
      </c>
      <c r="N69" s="73">
        <v>-210</v>
      </c>
      <c r="O69" s="46">
        <v>-45</v>
      </c>
      <c r="P69" s="46">
        <v>-40</v>
      </c>
      <c r="Q69" s="46">
        <v>0</v>
      </c>
      <c r="R69" s="46">
        <v>0</v>
      </c>
      <c r="S69" s="74">
        <v>0</v>
      </c>
      <c r="U69" s="73">
        <v>-295</v>
      </c>
      <c r="V69" s="74">
        <v>0.61</v>
      </c>
      <c r="W69">
        <v>-210</v>
      </c>
      <c r="X69">
        <v>-45</v>
      </c>
      <c r="Y69">
        <v>0.49</v>
      </c>
      <c r="Z69">
        <v>0.12</v>
      </c>
      <c r="AA69">
        <v>-40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0.51</v>
      </c>
      <c r="M70" s="74">
        <v>0.11</v>
      </c>
      <c r="N70" s="73">
        <v>-199</v>
      </c>
      <c r="O70" s="46">
        <v>-40</v>
      </c>
      <c r="P70" s="46">
        <v>-10</v>
      </c>
      <c r="Q70" s="46">
        <v>0</v>
      </c>
      <c r="R70" s="46">
        <v>0</v>
      </c>
      <c r="S70" s="74">
        <v>0</v>
      </c>
      <c r="U70" s="73">
        <v>-249</v>
      </c>
      <c r="V70" s="74">
        <v>0.62</v>
      </c>
      <c r="W70">
        <v>-199</v>
      </c>
      <c r="X70">
        <v>-40</v>
      </c>
      <c r="Y70">
        <v>0.51</v>
      </c>
      <c r="Z70">
        <v>0.11</v>
      </c>
      <c r="AA70">
        <v>-10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0.6</v>
      </c>
      <c r="M71" s="74">
        <v>0.28999999999999998</v>
      </c>
      <c r="N71" s="73">
        <v>-161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-161</v>
      </c>
      <c r="V71" s="74">
        <v>0.89</v>
      </c>
      <c r="W71">
        <v>-161</v>
      </c>
      <c r="X71">
        <v>0</v>
      </c>
      <c r="Y71">
        <v>0.6</v>
      </c>
      <c r="Z71">
        <v>0.28999999999999998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0.59</v>
      </c>
      <c r="M72" s="74">
        <v>0.28999999999999998</v>
      </c>
      <c r="N72" s="73">
        <v>-144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-144</v>
      </c>
      <c r="V72" s="74">
        <v>0.88</v>
      </c>
      <c r="W72">
        <v>-144</v>
      </c>
      <c r="X72">
        <v>0</v>
      </c>
      <c r="Y72">
        <v>0.59</v>
      </c>
      <c r="Z72">
        <v>0.28999999999999998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0.75</v>
      </c>
      <c r="M73" s="74">
        <v>0.37</v>
      </c>
      <c r="N73" s="73">
        <v>-139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-139</v>
      </c>
      <c r="V73" s="74">
        <v>1.1200000000000001</v>
      </c>
      <c r="W73">
        <v>-139</v>
      </c>
      <c r="X73">
        <v>0</v>
      </c>
      <c r="Y73">
        <v>0.75</v>
      </c>
      <c r="Z73">
        <v>0.37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0.72</v>
      </c>
      <c r="M74" s="74">
        <v>0.36</v>
      </c>
      <c r="N74" s="73">
        <v>-123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-123</v>
      </c>
      <c r="V74" s="74">
        <v>1.08</v>
      </c>
      <c r="W74">
        <v>-123</v>
      </c>
      <c r="X74">
        <v>0</v>
      </c>
      <c r="Y74">
        <v>0.72</v>
      </c>
      <c r="Z74">
        <v>0.36</v>
      </c>
      <c r="AA74">
        <v>0</v>
      </c>
    </row>
    <row r="75" spans="7:27">
      <c r="G75" t="s">
        <v>117</v>
      </c>
      <c r="H75" s="73">
        <v>0</v>
      </c>
      <c r="I75" s="46">
        <v>53.07</v>
      </c>
      <c r="J75" s="46">
        <v>0</v>
      </c>
      <c r="K75" s="46">
        <v>0</v>
      </c>
      <c r="L75" s="46">
        <v>0.56000000000000005</v>
      </c>
      <c r="M75" s="74">
        <v>0.17</v>
      </c>
      <c r="N75" s="73">
        <v>-199</v>
      </c>
      <c r="O75" s="46">
        <v>0</v>
      </c>
      <c r="P75" s="46">
        <v>-30</v>
      </c>
      <c r="Q75" s="46">
        <v>0</v>
      </c>
      <c r="R75" s="46">
        <v>0</v>
      </c>
      <c r="S75" s="74">
        <v>0</v>
      </c>
      <c r="U75" s="73">
        <v>-229</v>
      </c>
      <c r="V75" s="74">
        <v>53.8</v>
      </c>
      <c r="W75">
        <v>-199</v>
      </c>
      <c r="X75">
        <v>53.07</v>
      </c>
      <c r="Y75">
        <v>0.56000000000000005</v>
      </c>
      <c r="Z75">
        <v>0.17</v>
      </c>
      <c r="AA75">
        <v>-30</v>
      </c>
    </row>
    <row r="76" spans="7:27">
      <c r="G76" t="s">
        <v>118</v>
      </c>
      <c r="H76" s="73">
        <v>0</v>
      </c>
      <c r="I76" s="46">
        <v>34.869999999999997</v>
      </c>
      <c r="J76" s="46">
        <v>0</v>
      </c>
      <c r="K76" s="46">
        <v>0</v>
      </c>
      <c r="L76" s="46">
        <v>0.44</v>
      </c>
      <c r="M76" s="74">
        <v>0.06</v>
      </c>
      <c r="N76" s="73">
        <v>-209</v>
      </c>
      <c r="O76" s="46">
        <v>0</v>
      </c>
      <c r="P76" s="46">
        <v>-20</v>
      </c>
      <c r="Q76" s="46">
        <v>0</v>
      </c>
      <c r="R76" s="46">
        <v>0</v>
      </c>
      <c r="S76" s="74">
        <v>0</v>
      </c>
      <c r="U76" s="73">
        <v>-229</v>
      </c>
      <c r="V76" s="74">
        <v>35.369999999999997</v>
      </c>
      <c r="W76">
        <v>-209</v>
      </c>
      <c r="X76">
        <v>34.869999999999997</v>
      </c>
      <c r="Y76">
        <v>0.44</v>
      </c>
      <c r="Z76">
        <v>0.06</v>
      </c>
      <c r="AA76">
        <v>-20</v>
      </c>
    </row>
    <row r="77" spans="7:27">
      <c r="G77" t="s">
        <v>119</v>
      </c>
      <c r="H77" s="73">
        <v>0</v>
      </c>
      <c r="I77" s="46">
        <v>35.979999999999997</v>
      </c>
      <c r="J77" s="46">
        <v>0</v>
      </c>
      <c r="K77" s="46">
        <v>0</v>
      </c>
      <c r="L77" s="46">
        <v>0.28000000000000003</v>
      </c>
      <c r="M77" s="74">
        <v>0.1</v>
      </c>
      <c r="N77" s="73">
        <v>-172</v>
      </c>
      <c r="O77" s="46">
        <v>0</v>
      </c>
      <c r="P77" s="46">
        <v>-30</v>
      </c>
      <c r="Q77" s="46">
        <v>0</v>
      </c>
      <c r="R77" s="46">
        <v>0</v>
      </c>
      <c r="S77" s="74">
        <v>0</v>
      </c>
      <c r="U77" s="73">
        <v>-202</v>
      </c>
      <c r="V77" s="74">
        <v>36.36</v>
      </c>
      <c r="W77">
        <v>-172</v>
      </c>
      <c r="X77">
        <v>35.979999999999997</v>
      </c>
      <c r="Y77">
        <v>0.28000000000000003</v>
      </c>
      <c r="Z77">
        <v>0.1</v>
      </c>
      <c r="AA77">
        <v>-30</v>
      </c>
    </row>
    <row r="78" spans="7:27">
      <c r="G78" t="s">
        <v>120</v>
      </c>
      <c r="H78" s="73">
        <v>0</v>
      </c>
      <c r="I78" s="46">
        <v>18.309999999999999</v>
      </c>
      <c r="J78" s="46">
        <v>0</v>
      </c>
      <c r="K78" s="46">
        <v>0</v>
      </c>
      <c r="L78" s="46">
        <v>0.28999999999999998</v>
      </c>
      <c r="M78" s="74">
        <v>7.0000000000000007E-2</v>
      </c>
      <c r="N78" s="73">
        <v>-170</v>
      </c>
      <c r="O78" s="46">
        <v>0</v>
      </c>
      <c r="P78" s="46">
        <v>-60</v>
      </c>
      <c r="Q78" s="46">
        <v>0</v>
      </c>
      <c r="R78" s="46">
        <v>0</v>
      </c>
      <c r="S78" s="74">
        <v>0</v>
      </c>
      <c r="U78" s="73">
        <v>-230</v>
      </c>
      <c r="V78" s="74">
        <v>18.670000000000002</v>
      </c>
      <c r="W78">
        <v>-170</v>
      </c>
      <c r="X78">
        <v>18.309999999999999</v>
      </c>
      <c r="Y78">
        <v>0.28999999999999998</v>
      </c>
      <c r="Z78">
        <v>7.0000000000000007E-2</v>
      </c>
      <c r="AA78">
        <v>-60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0.27</v>
      </c>
      <c r="M79" s="74">
        <v>0.14000000000000001</v>
      </c>
      <c r="N79" s="73">
        <v>-262</v>
      </c>
      <c r="O79" s="46">
        <v>-39</v>
      </c>
      <c r="P79" s="46">
        <v>-100</v>
      </c>
      <c r="Q79" s="46">
        <v>0</v>
      </c>
      <c r="R79" s="46">
        <v>0</v>
      </c>
      <c r="S79" s="74">
        <v>0</v>
      </c>
      <c r="U79" s="73">
        <v>-401</v>
      </c>
      <c r="V79" s="74">
        <v>0.41</v>
      </c>
      <c r="W79">
        <v>-262</v>
      </c>
      <c r="X79">
        <v>-39</v>
      </c>
      <c r="Y79">
        <v>0.27</v>
      </c>
      <c r="Z79">
        <v>0.14000000000000001</v>
      </c>
      <c r="AA79">
        <v>-100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0.25</v>
      </c>
      <c r="M80" s="74">
        <v>0.13</v>
      </c>
      <c r="N80" s="73">
        <v>-234</v>
      </c>
      <c r="O80" s="46">
        <v>-53</v>
      </c>
      <c r="P80" s="46">
        <v>-100</v>
      </c>
      <c r="Q80" s="46">
        <v>0</v>
      </c>
      <c r="R80" s="46">
        <v>0</v>
      </c>
      <c r="S80" s="74">
        <v>0</v>
      </c>
      <c r="U80" s="73">
        <v>-387</v>
      </c>
      <c r="V80" s="74">
        <v>0.38</v>
      </c>
      <c r="W80">
        <v>-234</v>
      </c>
      <c r="X80">
        <v>-53</v>
      </c>
      <c r="Y80">
        <v>0.25</v>
      </c>
      <c r="Z80">
        <v>0.13</v>
      </c>
      <c r="AA80">
        <v>-100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0.14000000000000001</v>
      </c>
      <c r="M81" s="74">
        <v>0.11</v>
      </c>
      <c r="N81" s="73">
        <v>-240</v>
      </c>
      <c r="O81" s="46">
        <v>-67</v>
      </c>
      <c r="P81" s="46">
        <v>-20</v>
      </c>
      <c r="Q81" s="46">
        <v>0</v>
      </c>
      <c r="R81" s="46">
        <v>0</v>
      </c>
      <c r="S81" s="74">
        <v>0</v>
      </c>
      <c r="U81" s="73">
        <v>-327</v>
      </c>
      <c r="V81" s="74">
        <v>0.25</v>
      </c>
      <c r="W81">
        <v>-240</v>
      </c>
      <c r="X81">
        <v>-67</v>
      </c>
      <c r="Y81">
        <v>0.14000000000000001</v>
      </c>
      <c r="Z81">
        <v>0.11</v>
      </c>
      <c r="AA81">
        <v>-20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0.15</v>
      </c>
      <c r="M82" s="74">
        <v>0.11</v>
      </c>
      <c r="N82" s="73">
        <v>-199</v>
      </c>
      <c r="O82" s="46">
        <v>-83</v>
      </c>
      <c r="P82" s="46">
        <v>-25</v>
      </c>
      <c r="Q82" s="46">
        <v>0</v>
      </c>
      <c r="R82" s="46">
        <v>0</v>
      </c>
      <c r="S82" s="74">
        <v>0</v>
      </c>
      <c r="U82" s="73">
        <v>-307</v>
      </c>
      <c r="V82" s="74">
        <v>0.26</v>
      </c>
      <c r="W82">
        <v>-199</v>
      </c>
      <c r="X82">
        <v>-83</v>
      </c>
      <c r="Y82">
        <v>0.15</v>
      </c>
      <c r="Z82">
        <v>0.11</v>
      </c>
      <c r="AA82">
        <v>-25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0.2</v>
      </c>
      <c r="M83" s="74">
        <v>0.15</v>
      </c>
      <c r="N83" s="73">
        <v>-153</v>
      </c>
      <c r="O83" s="46">
        <v>-104</v>
      </c>
      <c r="P83" s="46">
        <v>-40</v>
      </c>
      <c r="Q83" s="46">
        <v>0</v>
      </c>
      <c r="R83" s="46">
        <v>0</v>
      </c>
      <c r="S83" s="74">
        <v>0</v>
      </c>
      <c r="U83" s="73">
        <v>-297</v>
      </c>
      <c r="V83" s="74">
        <v>0.35</v>
      </c>
      <c r="W83">
        <v>-153</v>
      </c>
      <c r="X83">
        <v>-104</v>
      </c>
      <c r="Y83">
        <v>0.2</v>
      </c>
      <c r="Z83">
        <v>0.15</v>
      </c>
      <c r="AA83">
        <v>-40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0.21</v>
      </c>
      <c r="M84" s="74">
        <v>0.15</v>
      </c>
      <c r="N84" s="73">
        <v>-128</v>
      </c>
      <c r="O84" s="46">
        <v>-110</v>
      </c>
      <c r="P84" s="46">
        <v>-40</v>
      </c>
      <c r="Q84" s="46">
        <v>0</v>
      </c>
      <c r="R84" s="46">
        <v>0</v>
      </c>
      <c r="S84" s="74">
        <v>0</v>
      </c>
      <c r="U84" s="73">
        <v>-278</v>
      </c>
      <c r="V84" s="74">
        <v>0.36</v>
      </c>
      <c r="W84">
        <v>-128</v>
      </c>
      <c r="X84">
        <v>-110</v>
      </c>
      <c r="Y84">
        <v>0.21</v>
      </c>
      <c r="Z84">
        <v>0.15</v>
      </c>
      <c r="AA84">
        <v>-40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0.21</v>
      </c>
      <c r="M85" s="74">
        <v>0.15</v>
      </c>
      <c r="N85" s="73">
        <v>-67</v>
      </c>
      <c r="O85" s="46">
        <v>-104</v>
      </c>
      <c r="P85" s="46">
        <v>-20</v>
      </c>
      <c r="Q85" s="46">
        <v>0</v>
      </c>
      <c r="R85" s="46">
        <v>0</v>
      </c>
      <c r="S85" s="74">
        <v>0</v>
      </c>
      <c r="U85" s="73">
        <v>-191</v>
      </c>
      <c r="V85" s="74">
        <v>0.36</v>
      </c>
      <c r="W85">
        <v>-67</v>
      </c>
      <c r="X85">
        <v>-104</v>
      </c>
      <c r="Y85">
        <v>0.21</v>
      </c>
      <c r="Z85">
        <v>0.15</v>
      </c>
      <c r="AA85">
        <v>-20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0.18</v>
      </c>
      <c r="M86" s="74">
        <v>0.13</v>
      </c>
      <c r="N86" s="73">
        <v>-53</v>
      </c>
      <c r="O86" s="46">
        <v>-96</v>
      </c>
      <c r="P86" s="46">
        <v>0</v>
      </c>
      <c r="Q86" s="46">
        <v>0</v>
      </c>
      <c r="R86" s="46">
        <v>0</v>
      </c>
      <c r="S86" s="74">
        <v>0</v>
      </c>
      <c r="U86" s="73">
        <v>-149</v>
      </c>
      <c r="V86" s="74">
        <v>0.31</v>
      </c>
      <c r="W86">
        <v>-53</v>
      </c>
      <c r="X86">
        <v>-96</v>
      </c>
      <c r="Y86">
        <v>0.18</v>
      </c>
      <c r="Z86">
        <v>0.13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0.2</v>
      </c>
      <c r="M87" s="74">
        <v>0.14000000000000001</v>
      </c>
      <c r="N87" s="73">
        <v>-42</v>
      </c>
      <c r="O87" s="46">
        <v>-128</v>
      </c>
      <c r="P87" s="46">
        <v>-60</v>
      </c>
      <c r="Q87" s="46">
        <v>0</v>
      </c>
      <c r="R87" s="46">
        <v>0</v>
      </c>
      <c r="S87" s="74">
        <v>0</v>
      </c>
      <c r="U87" s="73">
        <v>-230</v>
      </c>
      <c r="V87" s="74">
        <v>0.34</v>
      </c>
      <c r="W87">
        <v>-42</v>
      </c>
      <c r="X87">
        <v>-128</v>
      </c>
      <c r="Y87">
        <v>0.2</v>
      </c>
      <c r="Z87">
        <v>0.14000000000000001</v>
      </c>
      <c r="AA87">
        <v>-60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0.2</v>
      </c>
      <c r="M88" s="74">
        <v>0.15</v>
      </c>
      <c r="N88" s="73">
        <v>-41</v>
      </c>
      <c r="O88" s="46">
        <v>-138</v>
      </c>
      <c r="P88" s="46">
        <v>-50</v>
      </c>
      <c r="Q88" s="46">
        <v>0</v>
      </c>
      <c r="R88" s="46">
        <v>0</v>
      </c>
      <c r="S88" s="74">
        <v>0</v>
      </c>
      <c r="U88" s="73">
        <v>-229</v>
      </c>
      <c r="V88" s="74">
        <v>0.35</v>
      </c>
      <c r="W88">
        <v>-41</v>
      </c>
      <c r="X88">
        <v>-138</v>
      </c>
      <c r="Y88">
        <v>0.2</v>
      </c>
      <c r="Z88">
        <v>0.15</v>
      </c>
      <c r="AA88">
        <v>-50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0.18</v>
      </c>
      <c r="M89" s="74">
        <v>0.13</v>
      </c>
      <c r="N89" s="73">
        <v>-99</v>
      </c>
      <c r="O89" s="46">
        <v>-127</v>
      </c>
      <c r="P89" s="46">
        <v>-100</v>
      </c>
      <c r="Q89" s="46">
        <v>0</v>
      </c>
      <c r="R89" s="46">
        <v>0</v>
      </c>
      <c r="S89" s="74">
        <v>0</v>
      </c>
      <c r="U89" s="73">
        <v>-326</v>
      </c>
      <c r="V89" s="74">
        <v>0.31</v>
      </c>
      <c r="W89">
        <v>-99</v>
      </c>
      <c r="X89">
        <v>-127</v>
      </c>
      <c r="Y89">
        <v>0.18</v>
      </c>
      <c r="Z89">
        <v>0.13</v>
      </c>
      <c r="AA89">
        <v>-100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0.18</v>
      </c>
      <c r="M90" s="74">
        <v>0.13</v>
      </c>
      <c r="N90" s="73">
        <v>-87</v>
      </c>
      <c r="O90" s="46">
        <v>-128</v>
      </c>
      <c r="P90" s="46">
        <v>-100</v>
      </c>
      <c r="Q90" s="46">
        <v>0</v>
      </c>
      <c r="R90" s="46">
        <v>0</v>
      </c>
      <c r="S90" s="74">
        <v>0</v>
      </c>
      <c r="U90" s="73">
        <v>-315</v>
      </c>
      <c r="V90" s="74">
        <v>0.31</v>
      </c>
      <c r="W90">
        <v>-87</v>
      </c>
      <c r="X90">
        <v>-128</v>
      </c>
      <c r="Y90">
        <v>0.18</v>
      </c>
      <c r="Z90">
        <v>0.13</v>
      </c>
      <c r="AA90">
        <v>-100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0.18</v>
      </c>
      <c r="M91" s="74">
        <v>0.13</v>
      </c>
      <c r="N91" s="73">
        <v>-105</v>
      </c>
      <c r="O91" s="46">
        <v>-147</v>
      </c>
      <c r="P91" s="46">
        <v>-60</v>
      </c>
      <c r="Q91" s="46">
        <v>0</v>
      </c>
      <c r="R91" s="46">
        <v>0</v>
      </c>
      <c r="S91" s="74">
        <v>0</v>
      </c>
      <c r="U91" s="73">
        <v>-312</v>
      </c>
      <c r="V91" s="74">
        <v>0.31</v>
      </c>
      <c r="W91">
        <v>-105</v>
      </c>
      <c r="X91">
        <v>-147</v>
      </c>
      <c r="Y91">
        <v>0.18</v>
      </c>
      <c r="Z91">
        <v>0.13</v>
      </c>
      <c r="AA91">
        <v>-60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0.17</v>
      </c>
      <c r="M92" s="74">
        <v>0.09</v>
      </c>
      <c r="N92" s="73">
        <v>-106</v>
      </c>
      <c r="O92" s="46">
        <v>-137</v>
      </c>
      <c r="P92" s="46">
        <v>-60</v>
      </c>
      <c r="Q92" s="46">
        <v>0</v>
      </c>
      <c r="R92" s="46">
        <v>0</v>
      </c>
      <c r="S92" s="74">
        <v>0</v>
      </c>
      <c r="U92" s="73">
        <v>-303</v>
      </c>
      <c r="V92" s="74">
        <v>0.26</v>
      </c>
      <c r="W92">
        <v>-106</v>
      </c>
      <c r="X92">
        <v>-137</v>
      </c>
      <c r="Y92">
        <v>0.17</v>
      </c>
      <c r="Z92">
        <v>0.09</v>
      </c>
      <c r="AA92">
        <v>-60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0.16</v>
      </c>
      <c r="M93" s="74">
        <v>0.02</v>
      </c>
      <c r="N93" s="73">
        <v>-101</v>
      </c>
      <c r="O93" s="46">
        <v>-129</v>
      </c>
      <c r="P93" s="46">
        <v>-20</v>
      </c>
      <c r="Q93" s="46">
        <v>0</v>
      </c>
      <c r="R93" s="46">
        <v>0</v>
      </c>
      <c r="S93" s="74">
        <v>0</v>
      </c>
      <c r="U93" s="73">
        <v>-250</v>
      </c>
      <c r="V93" s="74">
        <v>0.18</v>
      </c>
      <c r="W93">
        <v>-101</v>
      </c>
      <c r="X93">
        <v>-129</v>
      </c>
      <c r="Y93">
        <v>0.16</v>
      </c>
      <c r="Z93">
        <v>0.02</v>
      </c>
      <c r="AA93">
        <v>-20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0.16</v>
      </c>
      <c r="M94" s="74">
        <v>0.01</v>
      </c>
      <c r="N94" s="73">
        <v>-118</v>
      </c>
      <c r="O94" s="46">
        <v>-121</v>
      </c>
      <c r="P94" s="46">
        <v>0</v>
      </c>
      <c r="Q94" s="46">
        <v>0</v>
      </c>
      <c r="R94" s="46">
        <v>0</v>
      </c>
      <c r="S94" s="74">
        <v>0</v>
      </c>
      <c r="U94" s="73">
        <v>-239</v>
      </c>
      <c r="V94" s="74">
        <v>0.17</v>
      </c>
      <c r="W94">
        <v>-118</v>
      </c>
      <c r="X94">
        <v>-121</v>
      </c>
      <c r="Y94">
        <v>0.16</v>
      </c>
      <c r="Z94">
        <v>0.01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0.17</v>
      </c>
      <c r="M95" s="74">
        <v>0.04</v>
      </c>
      <c r="N95" s="73">
        <v>-85</v>
      </c>
      <c r="O95" s="46">
        <v>-120</v>
      </c>
      <c r="P95" s="46">
        <v>0</v>
      </c>
      <c r="Q95" s="46">
        <v>0</v>
      </c>
      <c r="R95" s="46">
        <v>0</v>
      </c>
      <c r="S95" s="74">
        <v>0</v>
      </c>
      <c r="U95" s="73">
        <v>-205</v>
      </c>
      <c r="V95" s="74">
        <v>0.21</v>
      </c>
      <c r="W95">
        <v>-85</v>
      </c>
      <c r="X95">
        <v>-120</v>
      </c>
      <c r="Y95">
        <v>0.17</v>
      </c>
      <c r="Z95">
        <v>0.04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0.18</v>
      </c>
      <c r="M96" s="74">
        <v>0.03</v>
      </c>
      <c r="N96" s="73">
        <v>-76</v>
      </c>
      <c r="O96" s="46">
        <v>-103</v>
      </c>
      <c r="P96" s="46">
        <v>0</v>
      </c>
      <c r="Q96" s="46">
        <v>0</v>
      </c>
      <c r="R96" s="46">
        <v>0</v>
      </c>
      <c r="S96" s="74">
        <v>0</v>
      </c>
      <c r="U96" s="73">
        <v>-179</v>
      </c>
      <c r="V96" s="74">
        <v>0.21</v>
      </c>
      <c r="W96">
        <v>-76</v>
      </c>
      <c r="X96">
        <v>-103</v>
      </c>
      <c r="Y96">
        <v>0.18</v>
      </c>
      <c r="Z96">
        <v>0.03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0.21</v>
      </c>
      <c r="M97" s="74">
        <v>0.08</v>
      </c>
      <c r="N97" s="73">
        <v>-49</v>
      </c>
      <c r="O97" s="46">
        <v>-117</v>
      </c>
      <c r="P97" s="46">
        <v>0</v>
      </c>
      <c r="Q97" s="46">
        <v>0</v>
      </c>
      <c r="R97" s="46">
        <v>0</v>
      </c>
      <c r="S97" s="74">
        <v>0</v>
      </c>
      <c r="U97" s="73">
        <v>-166</v>
      </c>
      <c r="V97" s="74">
        <v>0.28999999999999998</v>
      </c>
      <c r="W97">
        <v>-49</v>
      </c>
      <c r="X97">
        <v>-117</v>
      </c>
      <c r="Y97">
        <v>0.21</v>
      </c>
      <c r="Z97">
        <v>0.08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0.23</v>
      </c>
      <c r="M98" s="74">
        <v>0</v>
      </c>
      <c r="N98" s="73">
        <v>-48</v>
      </c>
      <c r="O98" s="46">
        <v>-106</v>
      </c>
      <c r="P98" s="46">
        <v>0</v>
      </c>
      <c r="Q98" s="46">
        <v>0</v>
      </c>
      <c r="R98" s="46">
        <v>0</v>
      </c>
      <c r="S98" s="74">
        <v>0</v>
      </c>
      <c r="U98" s="73">
        <v>-154</v>
      </c>
      <c r="V98" s="74">
        <v>0.23</v>
      </c>
      <c r="W98">
        <v>-48</v>
      </c>
      <c r="X98">
        <v>-106</v>
      </c>
      <c r="Y98">
        <v>0.23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1.6515000000000002E-2</v>
      </c>
      <c r="I99" s="69">
        <f t="shared" ref="I99:BQ99" si="1">SUM(I3:I98)/4000</f>
        <v>1.1937499999999999</v>
      </c>
      <c r="J99" s="69">
        <f t="shared" si="1"/>
        <v>0.67813750000000006</v>
      </c>
      <c r="K99" s="69">
        <f t="shared" si="1"/>
        <v>0</v>
      </c>
      <c r="L99" s="69">
        <f t="shared" si="1"/>
        <v>2.2560000000000014E-2</v>
      </c>
      <c r="M99" s="69">
        <f t="shared" si="1"/>
        <v>4.4474999999999966E-3</v>
      </c>
      <c r="N99" s="68">
        <f t="shared" si="1"/>
        <v>-3.5267499999999998</v>
      </c>
      <c r="O99" s="69">
        <f t="shared" si="1"/>
        <v>-0.5605</v>
      </c>
      <c r="P99" s="69">
        <f t="shared" si="1"/>
        <v>-0.40925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-4.4965000000000002</v>
      </c>
      <c r="V99" s="70">
        <f t="shared" si="1"/>
        <v>1.9154100000000001</v>
      </c>
      <c r="W99">
        <f t="shared" si="1"/>
        <v>-3.5102349999999998</v>
      </c>
      <c r="X99">
        <f t="shared" si="1"/>
        <v>0.63324999999999976</v>
      </c>
      <c r="Y99">
        <f t="shared" si="1"/>
        <v>2.2560000000000014E-2</v>
      </c>
      <c r="Z99">
        <f t="shared" si="1"/>
        <v>4.4474999999999966E-3</v>
      </c>
      <c r="AA99">
        <f t="shared" si="1"/>
        <v>0.26888750000000006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45168</v>
      </c>
      <c r="U2" s="73" t="s">
        <v>229</v>
      </c>
      <c r="V2" s="74" t="s">
        <v>228</v>
      </c>
      <c r="W2" s="28" t="s">
        <v>342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0.13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0.13</v>
      </c>
      <c r="W3">
        <v>0.13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0.14000000000000001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0.14000000000000001</v>
      </c>
      <c r="W4">
        <v>0.14000000000000001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0.15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0.15</v>
      </c>
      <c r="W5">
        <v>0.15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0.14000000000000001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0.14000000000000001</v>
      </c>
      <c r="W6">
        <v>0.14000000000000001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0.47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0.47</v>
      </c>
      <c r="W24">
        <v>0</v>
      </c>
      <c r="X24">
        <v>0.47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0.35</v>
      </c>
      <c r="W25">
        <v>0</v>
      </c>
      <c r="X25">
        <v>0.35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0.18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0.18</v>
      </c>
      <c r="W26">
        <v>0</v>
      </c>
      <c r="X26">
        <v>0.18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0.03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0.03</v>
      </c>
      <c r="W27">
        <v>0</v>
      </c>
      <c r="X27">
        <v>0.03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0.34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0.34</v>
      </c>
      <c r="W28">
        <v>0</v>
      </c>
      <c r="X28">
        <v>0.34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0.37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0.37</v>
      </c>
      <c r="W29">
        <v>0</v>
      </c>
      <c r="X29">
        <v>0.37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0.23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0.23</v>
      </c>
      <c r="W30">
        <v>0</v>
      </c>
      <c r="X30">
        <v>0.23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0.63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0.63</v>
      </c>
      <c r="W31">
        <v>0</v>
      </c>
      <c r="X31">
        <v>0.63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0.8</v>
      </c>
      <c r="W32">
        <v>0</v>
      </c>
      <c r="X32">
        <v>0.8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0.52</v>
      </c>
      <c r="W33">
        <v>0</v>
      </c>
      <c r="X33">
        <v>0.52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0.44</v>
      </c>
      <c r="W34">
        <v>0</v>
      </c>
      <c r="X34">
        <v>0.44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2.5499999999999998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2.5499999999999998</v>
      </c>
      <c r="W66">
        <v>0</v>
      </c>
      <c r="X66">
        <v>2.5499999999999998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1.57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1.57</v>
      </c>
      <c r="W67">
        <v>0</v>
      </c>
      <c r="X67">
        <v>1.57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1.28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1.28</v>
      </c>
      <c r="W68">
        <v>0</v>
      </c>
      <c r="X68">
        <v>1.28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0.08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0.08</v>
      </c>
      <c r="W69">
        <v>0</v>
      </c>
      <c r="X69">
        <v>0.08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1.82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1.82</v>
      </c>
      <c r="W75">
        <v>1.82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1.25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1.25</v>
      </c>
      <c r="W76">
        <v>1.25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0.88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0.88</v>
      </c>
      <c r="W77">
        <v>0.88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0.56000000000000005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0.56000000000000005</v>
      </c>
      <c r="W78">
        <v>0.56000000000000005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0.11</v>
      </c>
      <c r="M79" s="74">
        <v>0.1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0.21</v>
      </c>
      <c r="W79">
        <v>0.11</v>
      </c>
      <c r="X79">
        <v>0.1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0.11</v>
      </c>
      <c r="M80" s="74">
        <v>0.1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0.21</v>
      </c>
      <c r="W80">
        <v>0.11</v>
      </c>
      <c r="X80">
        <v>0.1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0.1</v>
      </c>
      <c r="M81" s="74">
        <v>0.1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0.2</v>
      </c>
      <c r="W81">
        <v>0.1</v>
      </c>
      <c r="X81">
        <v>0.1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0.1</v>
      </c>
      <c r="M82" s="74">
        <v>0.1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0.2</v>
      </c>
      <c r="W82">
        <v>0.1</v>
      </c>
      <c r="X82">
        <v>0.1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0.1</v>
      </c>
      <c r="M83" s="74">
        <v>0.09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0.19</v>
      </c>
      <c r="W83">
        <v>0.1</v>
      </c>
      <c r="X83">
        <v>0.09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0.1</v>
      </c>
      <c r="M84" s="74">
        <v>0.1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0.2</v>
      </c>
      <c r="W84">
        <v>0.1</v>
      </c>
      <c r="X84">
        <v>0.1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0.11</v>
      </c>
      <c r="M85" s="74">
        <v>0.1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0.21</v>
      </c>
      <c r="W85">
        <v>0.11</v>
      </c>
      <c r="X85">
        <v>0.1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0.11</v>
      </c>
      <c r="M86" s="74">
        <v>0.1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0.21</v>
      </c>
      <c r="W86">
        <v>0.11</v>
      </c>
      <c r="X86">
        <v>0.1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0.12</v>
      </c>
      <c r="M87" s="74">
        <v>0.11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0.23</v>
      </c>
      <c r="W87">
        <v>0.12</v>
      </c>
      <c r="X87">
        <v>0.11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0.12</v>
      </c>
      <c r="M88" s="74">
        <v>0.11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0.23</v>
      </c>
      <c r="W88">
        <v>0.12</v>
      </c>
      <c r="X88">
        <v>0.11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0.14000000000000001</v>
      </c>
      <c r="M89" s="74">
        <v>0.14000000000000001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0.28000000000000003</v>
      </c>
      <c r="W89">
        <v>0.14000000000000001</v>
      </c>
      <c r="X89">
        <v>0.14000000000000001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0.15</v>
      </c>
      <c r="M90" s="74">
        <v>0.14000000000000001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0.28999999999999998</v>
      </c>
      <c r="W90">
        <v>0.15</v>
      </c>
      <c r="X90">
        <v>0.14000000000000001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0.15</v>
      </c>
      <c r="M91" s="74">
        <v>0.16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0.31</v>
      </c>
      <c r="W91">
        <v>0.15</v>
      </c>
      <c r="X91">
        <v>0.16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0.24</v>
      </c>
      <c r="M92" s="74">
        <v>0.16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0.4</v>
      </c>
      <c r="W92">
        <v>0.24</v>
      </c>
      <c r="X92">
        <v>0.16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0.23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0.28000000000000003</v>
      </c>
      <c r="W93">
        <v>0.23</v>
      </c>
      <c r="X93">
        <v>0.05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0.23</v>
      </c>
      <c r="M94" s="74">
        <v>0.01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0.24</v>
      </c>
      <c r="W94">
        <v>0.23</v>
      </c>
      <c r="X94">
        <v>0.01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0.23</v>
      </c>
      <c r="M95" s="74">
        <v>0.09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0.32</v>
      </c>
      <c r="W95">
        <v>0.23</v>
      </c>
      <c r="X95">
        <v>0.09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0.24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0.24</v>
      </c>
      <c r="W96">
        <v>0.24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0.24</v>
      </c>
      <c r="M97" s="74">
        <v>0.13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0.37</v>
      </c>
      <c r="W97">
        <v>0.24</v>
      </c>
      <c r="X97">
        <v>0.13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0.24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0.25</v>
      </c>
      <c r="W98">
        <v>0.24</v>
      </c>
      <c r="X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2.0600000000000006E-3</v>
      </c>
      <c r="M99" s="69">
        <f t="shared" si="1"/>
        <v>2.9349999999999997E-3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4.9950000000000003E-3</v>
      </c>
      <c r="W99">
        <f t="shared" si="1"/>
        <v>2.0600000000000006E-3</v>
      </c>
      <c r="X99">
        <f t="shared" si="1"/>
        <v>2.9349999999999997E-3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45168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7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7">
      <c r="A3" t="s">
        <v>45</v>
      </c>
      <c r="D3">
        <f>TWEPL!P3</f>
        <v>9.8041999999999998</v>
      </c>
      <c r="E3">
        <f>GT_NG!P3</f>
        <v>11.4746387949585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107.39</v>
      </c>
      <c r="J3">
        <f>Bawana_RLNG!P3</f>
        <v>0</v>
      </c>
      <c r="K3">
        <f>Bawana_Spot!P3</f>
        <v>200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1216.8845629848793</v>
      </c>
      <c r="P3" s="36">
        <v>78.645483000229731</v>
      </c>
      <c r="Q3" s="36">
        <v>32.575607980587755</v>
      </c>
      <c r="R3" s="38">
        <v>0</v>
      </c>
      <c r="S3" s="38">
        <v>0</v>
      </c>
      <c r="T3" s="37">
        <f>SUMPRODUCT(LTA!J3:AN3,LTA!J$101:AN$101,LTA!J$103:AN$103)</f>
        <v>51.059999999999995</v>
      </c>
      <c r="U3" s="37">
        <f>SUMPRODUCT(LTA!J3:AN3,LTA!J$102:AN$102,LTA!J$103:AN$103)</f>
        <v>78.349999999999994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833.05</v>
      </c>
      <c r="AB3" s="75">
        <f>-STOA!N3</f>
        <v>0</v>
      </c>
      <c r="AC3">
        <f>SUMIF(B3:AB3,"&gt;0")*$AC$2-SUMIF(B3:AB3,"&lt;0")*($AC$2/(1-$AC$2))+SUMIF(AI3:AR3,"&gt;0")*$AC$2-SUMIF(AI3:AR3,"&lt;0")*($AC$2/(1-$AC$2))</f>
        <v>23.712318515351161</v>
      </c>
      <c r="AD3">
        <f>SUM(B3:AB3,AI3:AR3)-AC3</f>
        <v>2670.8693309563719</v>
      </c>
      <c r="AE3">
        <f>'IDT-1'!B3</f>
        <v>24</v>
      </c>
      <c r="AF3" s="24"/>
      <c r="AG3">
        <f>SUM(AD3:AF3)+AT3</f>
        <v>2694.8693309563719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11.4746387949585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107.39</v>
      </c>
      <c r="J4">
        <f>Bawana_RLNG!P4</f>
        <v>0</v>
      </c>
      <c r="K4">
        <f>Bawana_Spot!P4</f>
        <v>200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1239.4478576131733</v>
      </c>
      <c r="P4" s="36">
        <v>78.645483000229731</v>
      </c>
      <c r="Q4" s="36">
        <v>32.575607980587755</v>
      </c>
      <c r="R4" s="38">
        <v>0</v>
      </c>
      <c r="S4" s="38">
        <v>0</v>
      </c>
      <c r="T4" s="37">
        <f>SUMPRODUCT(LTA!J4:AN4,LTA!J$101:AN$101,LTA!J$103:AN$103)</f>
        <v>51.03</v>
      </c>
      <c r="U4" s="37">
        <f>SUMPRODUCT(LTA!J4:AN4,LTA!J$102:AN$102,LTA!J$103:AN$103)</f>
        <v>78.8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833.05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23.914571508080151</v>
      </c>
      <c r="AD4">
        <f t="shared" ref="AD4:AD67" si="1">SUM(B4:AB4,AI4:AR4)-AC4</f>
        <v>2693.6503725919365</v>
      </c>
      <c r="AE4">
        <f>'IDT-1'!B4</f>
        <v>0</v>
      </c>
      <c r="AF4" s="24"/>
      <c r="AG4">
        <f t="shared" ref="AG4:AG67" si="2">SUM(AD4:AF4)+AT4</f>
        <v>2693.6503725919365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11.4746387949585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107.39</v>
      </c>
      <c r="J5">
        <f>Bawana_RLNG!P5</f>
        <v>0</v>
      </c>
      <c r="K5">
        <f>Bawana_Spot!P5</f>
        <v>250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1236.8760258522091</v>
      </c>
      <c r="P5" s="36">
        <v>78.645483000229731</v>
      </c>
      <c r="Q5" s="36">
        <v>32.575607980587755</v>
      </c>
      <c r="R5" s="38">
        <v>0</v>
      </c>
      <c r="S5" s="38">
        <v>0</v>
      </c>
      <c r="T5" s="37">
        <f>SUMPRODUCT(LTA!J5:AN5,LTA!J$101:AN$101,LTA!J$103:AN$103)</f>
        <v>66.38</v>
      </c>
      <c r="U5" s="37">
        <f>SUMPRODUCT(LTA!J5:AN5,LTA!J$102:AN$102,LTA!J$103:AN$103)</f>
        <v>91.94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833.05</v>
      </c>
      <c r="AB5" s="75">
        <f>-STOA!N5</f>
        <v>0</v>
      </c>
      <c r="AC5">
        <f t="shared" si="0"/>
        <v>24.602979388583659</v>
      </c>
      <c r="AD5">
        <f t="shared" si="1"/>
        <v>2771.1901329504685</v>
      </c>
      <c r="AE5">
        <f>'IDT-1'!B5</f>
        <v>0</v>
      </c>
      <c r="AF5" s="24"/>
      <c r="AG5">
        <f t="shared" si="2"/>
        <v>2771.1901329504685</v>
      </c>
      <c r="AI5" s="34">
        <f>PXIL!H5</f>
        <v>0</v>
      </c>
      <c r="AJ5" s="34">
        <f>PXIL!N5</f>
        <v>0</v>
      </c>
      <c r="AK5" s="34">
        <f>RTM_IEX!H5</f>
        <v>2.31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11.4746387949585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107.39</v>
      </c>
      <c r="J6">
        <f>Bawana_RLNG!P6</f>
        <v>0</v>
      </c>
      <c r="K6">
        <f>Bawana_Spot!P6</f>
        <v>250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1224.9725988641096</v>
      </c>
      <c r="P6" s="36">
        <v>78.645483000229731</v>
      </c>
      <c r="Q6" s="36">
        <v>32.575607980587755</v>
      </c>
      <c r="R6" s="38">
        <v>0</v>
      </c>
      <c r="S6" s="38">
        <v>0</v>
      </c>
      <c r="T6" s="37">
        <f>SUMPRODUCT(LTA!J6:AN6,LTA!J$101:AN$101,LTA!J$103:AN$103)</f>
        <v>65.63</v>
      </c>
      <c r="U6" s="37">
        <f>SUMPRODUCT(LTA!J6:AN6,LTA!J$102:AN$102,LTA!J$103:AN$103)</f>
        <v>92.539999999999992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833.05</v>
      </c>
      <c r="AB6" s="75">
        <f>-STOA!N6</f>
        <v>0</v>
      </c>
      <c r="AC6">
        <f t="shared" si="0"/>
        <v>24.493829231088387</v>
      </c>
      <c r="AD6">
        <f t="shared" si="1"/>
        <v>2758.8958561198647</v>
      </c>
      <c r="AE6">
        <f>'IDT-1'!B6</f>
        <v>0</v>
      </c>
      <c r="AF6" s="24"/>
      <c r="AG6">
        <f t="shared" si="2"/>
        <v>2758.8958561198647</v>
      </c>
      <c r="AI6" s="34">
        <f>PXIL!H6</f>
        <v>0</v>
      </c>
      <c r="AJ6" s="34">
        <f>PXIL!N6</f>
        <v>0</v>
      </c>
      <c r="AK6" s="34">
        <f>RTM_IEX!H6</f>
        <v>1.96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11.4746387949585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107.39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1196.9708371407537</v>
      </c>
      <c r="P7" s="36">
        <v>78.645483000229731</v>
      </c>
      <c r="Q7" s="36">
        <v>32.575607980587755</v>
      </c>
      <c r="R7" s="38">
        <v>0</v>
      </c>
      <c r="S7" s="38">
        <v>0</v>
      </c>
      <c r="T7" s="37">
        <f>SUMPRODUCT(LTA!J7:AN7,LTA!J$101:AN$101,LTA!J$103:AN$103)</f>
        <v>65.06</v>
      </c>
      <c r="U7" s="37">
        <f>SUMPRODUCT(LTA!J7:AN7,LTA!J$102:AN$102,LTA!J$103:AN$103)</f>
        <v>92.39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832.86</v>
      </c>
      <c r="AB7" s="75">
        <f>-STOA!N7</f>
        <v>0</v>
      </c>
      <c r="AC7">
        <f t="shared" si="0"/>
        <v>23.375861727922857</v>
      </c>
      <c r="AD7">
        <f t="shared" si="1"/>
        <v>2632.9720618996744</v>
      </c>
      <c r="AE7">
        <f>'IDT-1'!B7</f>
        <v>0</v>
      </c>
      <c r="AF7" s="24"/>
      <c r="AG7">
        <f t="shared" si="2"/>
        <v>2632.9720618996744</v>
      </c>
      <c r="AI7" s="34">
        <f>PXIL!H7</f>
        <v>0</v>
      </c>
      <c r="AJ7" s="34">
        <f>PXIL!N7</f>
        <v>0</v>
      </c>
      <c r="AK7" s="34">
        <f>RTM_IEX!H7</f>
        <v>3.83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10.922755741127348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107.39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1148.4603663532491</v>
      </c>
      <c r="P8" s="36">
        <v>78.645483000229731</v>
      </c>
      <c r="Q8" s="36">
        <v>32.575607980587755</v>
      </c>
      <c r="R8" s="38">
        <v>0</v>
      </c>
      <c r="S8" s="38">
        <v>0</v>
      </c>
      <c r="T8" s="37">
        <f>SUMPRODUCT(LTA!J8:AN8,LTA!J$101:AN$101,LTA!J$103:AN$103)</f>
        <v>64.84</v>
      </c>
      <c r="U8" s="37">
        <f>SUMPRODUCT(LTA!J8:AN8,LTA!J$102:AN$102,LTA!J$103:AN$103)</f>
        <v>92.289999999999992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832.86</v>
      </c>
      <c r="AB8" s="75">
        <f>-STOA!N8</f>
        <v>0</v>
      </c>
      <c r="AC8">
        <f t="shared" si="0"/>
        <v>22.941649014119101</v>
      </c>
      <c r="AD8">
        <f t="shared" si="1"/>
        <v>2584.063920772142</v>
      </c>
      <c r="AE8">
        <f>'IDT-1'!B8</f>
        <v>0</v>
      </c>
      <c r="AF8" s="24"/>
      <c r="AG8">
        <f t="shared" si="2"/>
        <v>2584.063920772142</v>
      </c>
      <c r="AI8" s="34">
        <f>PXIL!H8</f>
        <v>0</v>
      </c>
      <c r="AJ8" s="34">
        <f>PXIL!N8</f>
        <v>0</v>
      </c>
      <c r="AK8" s="34">
        <f>RTM_IEX!H8</f>
        <v>3.87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10.922755741127348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107.39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1190.6150535120782</v>
      </c>
      <c r="P9" s="36">
        <v>77.945523202389168</v>
      </c>
      <c r="Q9" s="36">
        <v>32.575607980587755</v>
      </c>
      <c r="R9" s="38">
        <v>0</v>
      </c>
      <c r="S9" s="38">
        <v>0</v>
      </c>
      <c r="T9" s="37">
        <f>SUMPRODUCT(LTA!J9:AN9,LTA!J$101:AN$101,LTA!J$103:AN$103)</f>
        <v>64.540000000000006</v>
      </c>
      <c r="U9" s="37">
        <f>SUMPRODUCT(LTA!J9:AN9,LTA!J$102:AN$102,LTA!J$103:AN$103)</f>
        <v>91.32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832.86</v>
      </c>
      <c r="AB9" s="75">
        <f>-STOA!N9</f>
        <v>0</v>
      </c>
      <c r="AC9">
        <f t="shared" si="0"/>
        <v>23.953712561627039</v>
      </c>
      <c r="AD9">
        <f t="shared" si="1"/>
        <v>2541.3665845856231</v>
      </c>
      <c r="AE9">
        <f>'IDT-1'!B9</f>
        <v>0</v>
      </c>
      <c r="AF9" s="24"/>
      <c r="AG9">
        <f t="shared" si="2"/>
        <v>2541.3665845856231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-78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10.922755741127348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107.39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1190.6150535120782</v>
      </c>
      <c r="P10" s="36">
        <v>77.945523202389168</v>
      </c>
      <c r="Q10" s="36">
        <v>32.575607980587755</v>
      </c>
      <c r="R10" s="38">
        <v>0</v>
      </c>
      <c r="S10" s="38">
        <v>0</v>
      </c>
      <c r="T10" s="37">
        <f>SUMPRODUCT(LTA!J10:AN10,LTA!J$101:AN$101,LTA!J$103:AN$103)</f>
        <v>56.28</v>
      </c>
      <c r="U10" s="37">
        <f>SUMPRODUCT(LTA!J10:AN10,LTA!J$102:AN$102,LTA!J$103:AN$103)</f>
        <v>90.44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832.86</v>
      </c>
      <c r="AB10" s="75">
        <f>-STOA!N10</f>
        <v>0</v>
      </c>
      <c r="AC10">
        <f t="shared" si="0"/>
        <v>24.157380642337291</v>
      </c>
      <c r="AD10">
        <f t="shared" si="1"/>
        <v>2500.0229165049132</v>
      </c>
      <c r="AE10">
        <f>'IDT-1'!B10</f>
        <v>0</v>
      </c>
      <c r="AF10" s="24"/>
      <c r="AG10">
        <f t="shared" si="2"/>
        <v>2500.0229165049132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-110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10.922755741127348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107.39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1189.3572248824742</v>
      </c>
      <c r="P11" s="36">
        <v>77.945523202389168</v>
      </c>
      <c r="Q11" s="36">
        <v>32.575607980587755</v>
      </c>
      <c r="R11" s="38">
        <v>0</v>
      </c>
      <c r="S11" s="38">
        <v>0</v>
      </c>
      <c r="T11" s="37">
        <f>SUMPRODUCT(LTA!J11:AN11,LTA!J$101:AN$101,LTA!J$103:AN$103)</f>
        <v>49.79</v>
      </c>
      <c r="U11" s="37">
        <f>SUMPRODUCT(LTA!J11:AN11,LTA!J$102:AN$102,LTA!J$103:AN$103)</f>
        <v>80.990000000000009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832.76</v>
      </c>
      <c r="AB11" s="75">
        <f>-STOA!N11</f>
        <v>0</v>
      </c>
      <c r="AC11">
        <f t="shared" si="0"/>
        <v>24.38691923385117</v>
      </c>
      <c r="AD11">
        <f t="shared" si="1"/>
        <v>2439.4955492837948</v>
      </c>
      <c r="AE11">
        <f>'IDT-1'!B11</f>
        <v>0</v>
      </c>
      <c r="AF11" s="24"/>
      <c r="AG11">
        <f t="shared" si="2"/>
        <v>2439.4955492837948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-153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10.922755741127348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107.39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1189.3572248824742</v>
      </c>
      <c r="P12" s="36">
        <v>77.945523202389168</v>
      </c>
      <c r="Q12" s="36">
        <v>32.575607980587755</v>
      </c>
      <c r="R12" s="38">
        <v>0</v>
      </c>
      <c r="S12" s="38">
        <v>0</v>
      </c>
      <c r="T12" s="37">
        <f>SUMPRODUCT(LTA!J12:AN12,LTA!J$101:AN$101,LTA!J$103:AN$103)</f>
        <v>48.25</v>
      </c>
      <c r="U12" s="37">
        <f>SUMPRODUCT(LTA!J12:AN12,LTA!J$102:AN$102,LTA!J$103:AN$103)</f>
        <v>79.72999999999999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832.76</v>
      </c>
      <c r="AB12" s="75">
        <f>-STOA!N12</f>
        <v>0</v>
      </c>
      <c r="AC12">
        <f t="shared" si="0"/>
        <v>24.735160589783369</v>
      </c>
      <c r="AD12">
        <f t="shared" si="1"/>
        <v>2394.3473079278624</v>
      </c>
      <c r="AE12">
        <f>'IDT-1'!B12</f>
        <v>0</v>
      </c>
      <c r="AF12" s="24"/>
      <c r="AG12">
        <f t="shared" si="2"/>
        <v>2394.3473079278624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-195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10.922755741127348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107.39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1188.1989316948063</v>
      </c>
      <c r="P13" s="36">
        <v>77.385522966562533</v>
      </c>
      <c r="Q13" s="36">
        <v>32.575607980587755</v>
      </c>
      <c r="R13" s="38">
        <v>0</v>
      </c>
      <c r="S13" s="38">
        <v>0</v>
      </c>
      <c r="T13" s="37">
        <f>SUMPRODUCT(LTA!J13:AN13,LTA!J$101:AN$101,LTA!J$103:AN$103)</f>
        <v>33.57</v>
      </c>
      <c r="U13" s="37">
        <f>SUMPRODUCT(LTA!J13:AN13,LTA!J$102:AN$102,LTA!J$103:AN$103)</f>
        <v>77.599999999999994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832.76</v>
      </c>
      <c r="AB13" s="75">
        <f>-STOA!N13</f>
        <v>0</v>
      </c>
      <c r="AC13">
        <f t="shared" si="0"/>
        <v>24.367914674646126</v>
      </c>
      <c r="AD13">
        <f t="shared" si="1"/>
        <v>2399.1862604195048</v>
      </c>
      <c r="AE13">
        <f>'IDT-1'!B13</f>
        <v>0</v>
      </c>
      <c r="AF13" s="24"/>
      <c r="AG13">
        <f t="shared" si="2"/>
        <v>2399.1862604195048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-172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9.8041999999999998</v>
      </c>
      <c r="E14">
        <f>GT_NG!P14</f>
        <v>10.922755741127348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107.39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1124.0296358419823</v>
      </c>
      <c r="P14" s="36">
        <v>77.385522966562533</v>
      </c>
      <c r="Q14" s="36">
        <v>32.575607980587755</v>
      </c>
      <c r="R14" s="38">
        <v>0</v>
      </c>
      <c r="S14" s="38">
        <v>0</v>
      </c>
      <c r="T14" s="37">
        <f>SUMPRODUCT(LTA!J14:AN14,LTA!J$101:AN$101,LTA!J$103:AN$103)</f>
        <v>32.31</v>
      </c>
      <c r="U14" s="37">
        <f>SUMPRODUCT(LTA!J14:AN14,LTA!J$102:AN$102,LTA!J$103:AN$103)</f>
        <v>75.67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832.76</v>
      </c>
      <c r="AB14" s="75">
        <f>-STOA!N14</f>
        <v>0</v>
      </c>
      <c r="AC14">
        <f t="shared" si="0"/>
        <v>23.491052790431031</v>
      </c>
      <c r="AD14">
        <f t="shared" si="1"/>
        <v>2364.7038264508965</v>
      </c>
      <c r="AE14">
        <f>'IDT-1'!B14</f>
        <v>0</v>
      </c>
      <c r="AF14" s="24"/>
      <c r="AG14">
        <f t="shared" si="2"/>
        <v>2364.7038264508965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-140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9.8041999999999998</v>
      </c>
      <c r="E15">
        <f>GT_NG!P15</f>
        <v>10.922755741127348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107.39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1079.0455636034849</v>
      </c>
      <c r="P15" s="36">
        <v>77.385522966562533</v>
      </c>
      <c r="Q15" s="36">
        <v>32.575607980587755</v>
      </c>
      <c r="R15" s="38">
        <v>0</v>
      </c>
      <c r="S15" s="38">
        <v>0</v>
      </c>
      <c r="T15" s="37">
        <f>SUMPRODUCT(LTA!J15:AN15,LTA!J$101:AN$101,LTA!J$103:AN$103)</f>
        <v>31.410000000000004</v>
      </c>
      <c r="U15" s="37">
        <f>SUMPRODUCT(LTA!J15:AN15,LTA!J$102:AN$102,LTA!J$103:AN$103)</f>
        <v>74.319999999999993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809.56000000000006</v>
      </c>
      <c r="AB15" s="75">
        <f>-STOA!N15</f>
        <v>0</v>
      </c>
      <c r="AC15">
        <f t="shared" si="0"/>
        <v>22.436204706144686</v>
      </c>
      <c r="AD15">
        <f t="shared" si="1"/>
        <v>2344.324602296686</v>
      </c>
      <c r="AE15">
        <f>'IDT-1'!B15</f>
        <v>0</v>
      </c>
      <c r="AF15" s="24"/>
      <c r="AG15">
        <f t="shared" si="2"/>
        <v>2344.324602296686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-91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9.8041999999999998</v>
      </c>
      <c r="E16">
        <f>GT_NG!P16</f>
        <v>10.922755741127348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107.39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1076.3410126027588</v>
      </c>
      <c r="P16" s="36">
        <v>77.385522966562533</v>
      </c>
      <c r="Q16" s="36">
        <v>32.575607980587755</v>
      </c>
      <c r="R16" s="38">
        <v>0</v>
      </c>
      <c r="S16" s="38">
        <v>0</v>
      </c>
      <c r="T16" s="37">
        <f>SUMPRODUCT(LTA!J16:AN16,LTA!J$101:AN$101,LTA!J$103:AN$103)</f>
        <v>30.42</v>
      </c>
      <c r="U16" s="37">
        <f>SUMPRODUCT(LTA!J16:AN16,LTA!J$102:AN$102,LTA!J$103:AN$103)</f>
        <v>72.759999999999991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809.56000000000006</v>
      </c>
      <c r="AB16" s="75">
        <f>-STOA!N16</f>
        <v>0</v>
      </c>
      <c r="AC16">
        <f t="shared" si="0"/>
        <v>22.567527207782199</v>
      </c>
      <c r="AD16">
        <f t="shared" si="1"/>
        <v>2318.9387287943218</v>
      </c>
      <c r="AE16">
        <f>'IDT-1'!B16</f>
        <v>0</v>
      </c>
      <c r="AF16" s="24"/>
      <c r="AG16">
        <f t="shared" si="2"/>
        <v>2318.9387287943218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-111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10.922755741127348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107.39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1040.4977088845105</v>
      </c>
      <c r="P17" s="36">
        <v>77.385522966562533</v>
      </c>
      <c r="Q17" s="36">
        <v>32.575607980587755</v>
      </c>
      <c r="R17" s="38">
        <v>0</v>
      </c>
      <c r="S17" s="38">
        <v>0</v>
      </c>
      <c r="T17" s="37">
        <f>SUMPRODUCT(LTA!J17:AN17,LTA!J$101:AN$101,LTA!J$103:AN$103)</f>
        <v>29.87</v>
      </c>
      <c r="U17" s="37">
        <f>SUMPRODUCT(LTA!J17:AN17,LTA!J$102:AN$102,LTA!J$103:AN$103)</f>
        <v>66.58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809.56000000000006</v>
      </c>
      <c r="AB17" s="75">
        <f>-STOA!N17</f>
        <v>0</v>
      </c>
      <c r="AC17">
        <f t="shared" si="0"/>
        <v>21.988685202051119</v>
      </c>
      <c r="AD17">
        <f t="shared" si="1"/>
        <v>2299.9442670818044</v>
      </c>
      <c r="AE17">
        <f>'IDT-1'!B17</f>
        <v>0</v>
      </c>
      <c r="AF17" s="24"/>
      <c r="AG17">
        <f t="shared" si="2"/>
        <v>2299.9442670818044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-88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9.8041999999999998</v>
      </c>
      <c r="E18">
        <f>GT_NG!P18</f>
        <v>10.922755741127348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107.39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1001.8027985913644</v>
      </c>
      <c r="P18" s="36">
        <v>77.385522966562533</v>
      </c>
      <c r="Q18" s="36">
        <v>32.575607980587755</v>
      </c>
      <c r="R18" s="38">
        <v>0</v>
      </c>
      <c r="S18" s="38">
        <v>0</v>
      </c>
      <c r="T18" s="37">
        <f>SUMPRODUCT(LTA!J18:AN18,LTA!J$101:AN$101,LTA!J$103:AN$103)</f>
        <v>29.2</v>
      </c>
      <c r="U18" s="37">
        <f>SUMPRODUCT(LTA!J18:AN18,LTA!J$102:AN$102,LTA!J$103:AN$103)</f>
        <v>65.69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809.56000000000006</v>
      </c>
      <c r="AB18" s="75">
        <f>-STOA!N18</f>
        <v>0</v>
      </c>
      <c r="AC18">
        <f t="shared" si="0"/>
        <v>21.501270078638509</v>
      </c>
      <c r="AD18">
        <f t="shared" si="1"/>
        <v>2275.1767719120717</v>
      </c>
      <c r="AE18">
        <f>'IDT-1'!B18</f>
        <v>0</v>
      </c>
      <c r="AF18" s="24"/>
      <c r="AG18">
        <f t="shared" si="2"/>
        <v>2275.1767719120717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-73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9.8041999999999998</v>
      </c>
      <c r="E19">
        <f>GT_NG!P19</f>
        <v>10.922755741127348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107.39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930.2944690772905</v>
      </c>
      <c r="P19" s="36">
        <v>77.385522966562533</v>
      </c>
      <c r="Q19" s="36">
        <v>14.507414008198182</v>
      </c>
      <c r="R19" s="38">
        <v>0</v>
      </c>
      <c r="S19" s="38">
        <v>0</v>
      </c>
      <c r="T19" s="37">
        <f>SUMPRODUCT(LTA!J19:AN19,LTA!J$101:AN$101,LTA!J$103:AN$103)</f>
        <v>28.51</v>
      </c>
      <c r="U19" s="37">
        <f>SUMPRODUCT(LTA!J19:AN19,LTA!J$102:AN$102,LTA!J$103:AN$103)</f>
        <v>64.5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768.99</v>
      </c>
      <c r="AB19" s="75">
        <f>-STOA!N19</f>
        <v>0</v>
      </c>
      <c r="AC19">
        <f t="shared" si="0"/>
        <v>19.73498136283737</v>
      </c>
      <c r="AD19">
        <f t="shared" si="1"/>
        <v>2222.8765371414088</v>
      </c>
      <c r="AE19">
        <f>'IDT-1'!B19</f>
        <v>0</v>
      </c>
      <c r="AF19" s="24"/>
      <c r="AG19">
        <f t="shared" si="2"/>
        <v>2222.8765371414088</v>
      </c>
      <c r="AI19" s="34">
        <f>PXIL!H19</f>
        <v>0</v>
      </c>
      <c r="AJ19" s="34">
        <f>PXIL!N19</f>
        <v>0</v>
      </c>
      <c r="AK19" s="34">
        <f>RTM_IEX!H19</f>
        <v>4.96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10.922755741127348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107.39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913.13315057935881</v>
      </c>
      <c r="P20" s="36">
        <v>77.385522966562533</v>
      </c>
      <c r="Q20" s="36">
        <v>14.507414008198182</v>
      </c>
      <c r="R20" s="38">
        <v>0</v>
      </c>
      <c r="S20" s="38">
        <v>0</v>
      </c>
      <c r="T20" s="37">
        <f>SUMPRODUCT(LTA!J20:AN20,LTA!J$101:AN$101,LTA!J$103:AN$103)</f>
        <v>28.31</v>
      </c>
      <c r="U20" s="37">
        <f>SUMPRODUCT(LTA!J20:AN20,LTA!J$102:AN$102,LTA!J$103:AN$103)</f>
        <v>64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768.99</v>
      </c>
      <c r="AB20" s="75">
        <f>-STOA!N20</f>
        <v>0</v>
      </c>
      <c r="AC20">
        <f t="shared" si="0"/>
        <v>19.571289760055567</v>
      </c>
      <c r="AD20">
        <f t="shared" si="1"/>
        <v>2204.4389102462583</v>
      </c>
      <c r="AE20">
        <f>'IDT-1'!B20</f>
        <v>0</v>
      </c>
      <c r="AF20" s="24"/>
      <c r="AG20">
        <f t="shared" si="2"/>
        <v>2204.4389102462583</v>
      </c>
      <c r="AI20" s="34">
        <f>PXIL!H20</f>
        <v>0</v>
      </c>
      <c r="AJ20" s="34">
        <f>PXIL!N20</f>
        <v>0</v>
      </c>
      <c r="AK20" s="34">
        <f>RTM_IEX!H20</f>
        <v>4.22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10.922755741127348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107.39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860.78137900085721</v>
      </c>
      <c r="P21" s="36">
        <v>77.385522966562533</v>
      </c>
      <c r="Q21" s="36">
        <v>14.507414008198182</v>
      </c>
      <c r="R21" s="38">
        <v>0</v>
      </c>
      <c r="S21" s="38">
        <v>0</v>
      </c>
      <c r="T21" s="37">
        <f>SUMPRODUCT(LTA!J21:AN21,LTA!J$101:AN$101,LTA!J$103:AN$103)</f>
        <v>33.480000000000004</v>
      </c>
      <c r="U21" s="37">
        <f>SUMPRODUCT(LTA!J21:AN21,LTA!J$102:AN$102,LTA!J$103:AN$103)</f>
        <v>69.680000000000007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768.99</v>
      </c>
      <c r="AB21" s="75">
        <f>-STOA!N21</f>
        <v>0</v>
      </c>
      <c r="AC21">
        <f t="shared" si="0"/>
        <v>19.300146170164755</v>
      </c>
      <c r="AD21">
        <f t="shared" si="1"/>
        <v>2173.8982822576481</v>
      </c>
      <c r="AE21">
        <f>'IDT-1'!B21</f>
        <v>0</v>
      </c>
      <c r="AF21" s="24"/>
      <c r="AG21">
        <f t="shared" si="2"/>
        <v>2173.8982822576481</v>
      </c>
      <c r="AI21" s="34">
        <f>PXIL!H21</f>
        <v>0</v>
      </c>
      <c r="AJ21" s="34">
        <f>PXIL!N21</f>
        <v>0</v>
      </c>
      <c r="AK21" s="34">
        <f>RTM_IEX!H21</f>
        <v>14.91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10.922755741127348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107.39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860.78137900085721</v>
      </c>
      <c r="P22" s="36">
        <v>77.385522966562533</v>
      </c>
      <c r="Q22" s="36">
        <v>14.507414008198182</v>
      </c>
      <c r="R22" s="38">
        <v>0</v>
      </c>
      <c r="S22" s="38">
        <v>0</v>
      </c>
      <c r="T22" s="37">
        <f>SUMPRODUCT(LTA!J22:AN22,LTA!J$101:AN$101,LTA!J$103:AN$103)</f>
        <v>32.71</v>
      </c>
      <c r="U22" s="37">
        <f>SUMPRODUCT(LTA!J22:AN22,LTA!J$102:AN$102,LTA!J$103:AN$103)</f>
        <v>68.569999999999993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768.99</v>
      </c>
      <c r="AB22" s="75">
        <f>-STOA!N22</f>
        <v>0</v>
      </c>
      <c r="AC22">
        <f t="shared" si="0"/>
        <v>19.217954170164756</v>
      </c>
      <c r="AD22">
        <f t="shared" si="1"/>
        <v>2164.6404742576478</v>
      </c>
      <c r="AE22">
        <f>'IDT-1'!B22</f>
        <v>0</v>
      </c>
      <c r="AF22" s="24"/>
      <c r="AG22">
        <f t="shared" si="2"/>
        <v>2164.6404742576478</v>
      </c>
      <c r="AI22" s="34">
        <f>PXIL!H22</f>
        <v>0</v>
      </c>
      <c r="AJ22" s="34">
        <f>PXIL!N22</f>
        <v>0</v>
      </c>
      <c r="AK22" s="34">
        <f>RTM_IEX!H22</f>
        <v>7.45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10.922755741127348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107.39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861.87916785638288</v>
      </c>
      <c r="P23" s="36">
        <v>48.79</v>
      </c>
      <c r="Q23" s="36">
        <v>14.507414008198182</v>
      </c>
      <c r="R23" s="38">
        <v>0</v>
      </c>
      <c r="S23" s="38">
        <v>0</v>
      </c>
      <c r="T23" s="37">
        <f>SUMPRODUCT(LTA!J23:AN23,LTA!J$101:AN$101,LTA!J$103:AN$103)</f>
        <v>32.06</v>
      </c>
      <c r="U23" s="37">
        <f>SUMPRODUCT(LTA!J23:AN23,LTA!J$102:AN$102,LTA!J$103:AN$103)</f>
        <v>66.48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768.99</v>
      </c>
      <c r="AB23" s="75">
        <f>-STOA!N23</f>
        <v>0</v>
      </c>
      <c r="AC23">
        <f t="shared" si="0"/>
        <v>18.901526109987625</v>
      </c>
      <c r="AD23">
        <f t="shared" si="1"/>
        <v>2128.999168206788</v>
      </c>
      <c r="AE23">
        <f>'IDT-1'!B23</f>
        <v>0</v>
      </c>
      <c r="AF23" s="24"/>
      <c r="AG23">
        <f t="shared" si="2"/>
        <v>2128.999168206788</v>
      </c>
      <c r="AI23" s="34">
        <f>PXIL!H23</f>
        <v>0</v>
      </c>
      <c r="AJ23" s="34">
        <f>PXIL!N23</f>
        <v>0</v>
      </c>
      <c r="AK23" s="34">
        <f>RTM_IEX!H23</f>
        <v>1.73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10.922755741127348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107.39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861.88068496988649</v>
      </c>
      <c r="P24" s="36">
        <v>48.79</v>
      </c>
      <c r="Q24" s="36">
        <v>14.507414008198182</v>
      </c>
      <c r="R24" s="38">
        <v>0</v>
      </c>
      <c r="S24" s="38">
        <v>0</v>
      </c>
      <c r="T24" s="37">
        <f>SUMPRODUCT(LTA!J24:AN24,LTA!J$101:AN$101,LTA!J$103:AN$103)</f>
        <v>31.14</v>
      </c>
      <c r="U24" s="37">
        <f>SUMPRODUCT(LTA!J24:AN24,LTA!J$102:AN$102,LTA!J$103:AN$103)</f>
        <v>65.710000000000008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768.99</v>
      </c>
      <c r="AB24" s="75">
        <f>-STOA!N24</f>
        <v>0</v>
      </c>
      <c r="AC24">
        <f t="shared" si="0"/>
        <v>18.871443460586462</v>
      </c>
      <c r="AD24">
        <f t="shared" si="1"/>
        <v>2125.6107679696934</v>
      </c>
      <c r="AE24">
        <f>'IDT-1'!B24</f>
        <v>0</v>
      </c>
      <c r="AF24" s="24"/>
      <c r="AG24">
        <f t="shared" si="2"/>
        <v>2125.6107679696934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10.922755741127348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107.39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860.47355348419819</v>
      </c>
      <c r="P25" s="36">
        <v>48.79</v>
      </c>
      <c r="Q25" s="36">
        <v>14.507414008198182</v>
      </c>
      <c r="R25" s="38">
        <v>0</v>
      </c>
      <c r="S25" s="38">
        <v>0</v>
      </c>
      <c r="T25" s="37">
        <f>SUMPRODUCT(LTA!J25:AN25,LTA!J$101:AN$101,LTA!J$103:AN$103)</f>
        <v>30</v>
      </c>
      <c r="U25" s="37">
        <f>SUMPRODUCT(LTA!J25:AN25,LTA!J$102:AN$102,LTA!J$103:AN$103)</f>
        <v>64.800000000000011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768.99</v>
      </c>
      <c r="AB25" s="75">
        <f>-STOA!N25</f>
        <v>0</v>
      </c>
      <c r="AC25">
        <f t="shared" si="0"/>
        <v>19.400342737410707</v>
      </c>
      <c r="AD25">
        <f t="shared" si="1"/>
        <v>2058.6247372071807</v>
      </c>
      <c r="AE25">
        <f>'IDT-1'!B25</f>
        <v>0</v>
      </c>
      <c r="AF25" s="24"/>
      <c r="AG25">
        <f t="shared" si="2"/>
        <v>2058.6247372071807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-63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10.922755741127348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107.39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851.1803154641982</v>
      </c>
      <c r="P26" s="36">
        <v>48.79</v>
      </c>
      <c r="Q26" s="36">
        <v>14.507414008198182</v>
      </c>
      <c r="R26" s="38">
        <v>0</v>
      </c>
      <c r="S26" s="38">
        <v>0</v>
      </c>
      <c r="T26" s="37">
        <f>SUMPRODUCT(LTA!J26:AN26,LTA!J$101:AN$101,LTA!J$103:AN$103)</f>
        <v>28.99</v>
      </c>
      <c r="U26" s="37">
        <f>SUMPRODUCT(LTA!J26:AN26,LTA!J$102:AN$102,LTA!J$103:AN$103)</f>
        <v>63.12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768.99</v>
      </c>
      <c r="AB26" s="75">
        <f>-STOA!N26</f>
        <v>0</v>
      </c>
      <c r="AC26">
        <f t="shared" si="0"/>
        <v>19.499087175845197</v>
      </c>
      <c r="AD26">
        <f t="shared" si="1"/>
        <v>2023.5427547487454</v>
      </c>
      <c r="AE26">
        <f>'IDT-1'!B26</f>
        <v>0</v>
      </c>
      <c r="AF26" s="24"/>
      <c r="AG26">
        <f t="shared" si="2"/>
        <v>2023.5427547487454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-86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10.922755741127348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107.39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858.17679672815325</v>
      </c>
      <c r="P27" s="36">
        <v>48.79</v>
      </c>
      <c r="Q27" s="36">
        <v>14.507414008198182</v>
      </c>
      <c r="R27" s="38">
        <v>4.87</v>
      </c>
      <c r="S27" s="38">
        <v>0</v>
      </c>
      <c r="T27" s="37">
        <f>SUMPRODUCT(LTA!J27:AN27,LTA!J$101:AN$101,LTA!J$103:AN$103)</f>
        <v>29.57</v>
      </c>
      <c r="U27" s="37">
        <f>SUMPRODUCT(LTA!J27:AN27,LTA!J$102:AN$102,LTA!J$103:AN$103)</f>
        <v>61.89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-13</v>
      </c>
      <c r="AA27" s="75">
        <f>STOA!H27</f>
        <v>680.43999999999994</v>
      </c>
      <c r="AB27" s="75">
        <f>-STOA!N27</f>
        <v>0</v>
      </c>
      <c r="AC27">
        <f t="shared" si="0"/>
        <v>18.170448901847742</v>
      </c>
      <c r="AD27">
        <f t="shared" si="1"/>
        <v>2020.5378742866981</v>
      </c>
      <c r="AE27">
        <f>'IDT-1'!B27</f>
        <v>0</v>
      </c>
      <c r="AF27" s="24"/>
      <c r="AG27">
        <f t="shared" si="2"/>
        <v>2020.5378742866981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10.922755741127348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107.39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848.03871888815331</v>
      </c>
      <c r="P28" s="36">
        <v>48.79</v>
      </c>
      <c r="Q28" s="36">
        <v>14.507414008198182</v>
      </c>
      <c r="R28" s="38">
        <v>10.14</v>
      </c>
      <c r="S28" s="38">
        <v>0</v>
      </c>
      <c r="T28" s="37">
        <f>SUMPRODUCT(LTA!J28:AN28,LTA!J$101:AN$101,LTA!J$103:AN$103)</f>
        <v>32.270000000000003</v>
      </c>
      <c r="U28" s="37">
        <f>SUMPRODUCT(LTA!J28:AN28,LTA!J$102:AN$102,LTA!J$103:AN$103)</f>
        <v>60.9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-35</v>
      </c>
      <c r="AA28" s="75">
        <f>STOA!H28</f>
        <v>680.43999999999994</v>
      </c>
      <c r="AB28" s="75">
        <f>-STOA!N28</f>
        <v>0</v>
      </c>
      <c r="AC28">
        <f t="shared" si="0"/>
        <v>18.337976622344048</v>
      </c>
      <c r="AD28">
        <f t="shared" si="1"/>
        <v>1995.2122687262024</v>
      </c>
      <c r="AE28">
        <f>'IDT-1'!B28</f>
        <v>0</v>
      </c>
      <c r="AF28" s="24"/>
      <c r="AG28">
        <f t="shared" si="2"/>
        <v>1995.2122687262024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10.922755741127348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107.39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837.03605822725774</v>
      </c>
      <c r="P29" s="36">
        <v>47.996692164564813</v>
      </c>
      <c r="Q29" s="36">
        <v>14.507414008198182</v>
      </c>
      <c r="R29" s="38">
        <v>19.05</v>
      </c>
      <c r="S29" s="38">
        <v>0</v>
      </c>
      <c r="T29" s="37">
        <f>SUMPRODUCT(LTA!J29:AN29,LTA!J$101:AN$101,LTA!J$103:AN$103)</f>
        <v>49.26</v>
      </c>
      <c r="U29" s="37">
        <f>SUMPRODUCT(LTA!J29:AN29,LTA!J$102:AN$102,LTA!J$103:AN$103)</f>
        <v>66.28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-58</v>
      </c>
      <c r="AA29" s="75">
        <f>STOA!H29</f>
        <v>680.43999999999994</v>
      </c>
      <c r="AB29" s="75">
        <f>-STOA!N29</f>
        <v>0</v>
      </c>
      <c r="AC29">
        <f t="shared" si="0"/>
        <v>18.841057032586825</v>
      </c>
      <c r="AD29">
        <f t="shared" si="1"/>
        <v>2005.6732198196287</v>
      </c>
      <c r="AE29">
        <f>'IDT-1'!B29</f>
        <v>0</v>
      </c>
      <c r="AF29" s="24"/>
      <c r="AG29">
        <f t="shared" si="2"/>
        <v>2005.6732198196287</v>
      </c>
      <c r="AI29" s="34">
        <f>PXIL!H29</f>
        <v>0</v>
      </c>
      <c r="AJ29" s="34">
        <f>PXIL!N29</f>
        <v>0</v>
      </c>
      <c r="AK29" s="34">
        <f>RTM_IEX!H29</f>
        <v>14.48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10.922755741127348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107.39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826.05314056725774</v>
      </c>
      <c r="P30" s="36">
        <v>47.996692164564813</v>
      </c>
      <c r="Q30" s="36">
        <v>14.507414008198182</v>
      </c>
      <c r="R30" s="38">
        <v>34.43</v>
      </c>
      <c r="S30" s="38">
        <v>0</v>
      </c>
      <c r="T30" s="37">
        <f>SUMPRODUCT(LTA!J30:AN30,LTA!J$101:AN$101,LTA!J$103:AN$103)</f>
        <v>62.85</v>
      </c>
      <c r="U30" s="37">
        <f>SUMPRODUCT(LTA!J30:AN30,LTA!J$102:AN$102,LTA!J$103:AN$103)</f>
        <v>65.83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-71</v>
      </c>
      <c r="AA30" s="75">
        <f>STOA!H30</f>
        <v>680.43999999999994</v>
      </c>
      <c r="AB30" s="75">
        <f>-STOA!N30</f>
        <v>0</v>
      </c>
      <c r="AC30">
        <f t="shared" si="0"/>
        <v>19.039167014967362</v>
      </c>
      <c r="AD30">
        <f t="shared" si="1"/>
        <v>2001.8721921772478</v>
      </c>
      <c r="AE30">
        <f>'IDT-1'!B30</f>
        <v>0</v>
      </c>
      <c r="AF30" s="24"/>
      <c r="AG30">
        <f t="shared" si="2"/>
        <v>2001.8721921772478</v>
      </c>
      <c r="AI30" s="34">
        <f>PXIL!H30</f>
        <v>0</v>
      </c>
      <c r="AJ30" s="34">
        <f>PXIL!N30</f>
        <v>0</v>
      </c>
      <c r="AK30" s="34">
        <f>RTM_IEX!H30</f>
        <v>6.34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10.922755741127348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107.39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827.92931573510191</v>
      </c>
      <c r="P31" s="36">
        <v>47.996692164564813</v>
      </c>
      <c r="Q31" s="36">
        <v>14.507414008198182</v>
      </c>
      <c r="R31" s="38">
        <v>42</v>
      </c>
      <c r="S31" s="38">
        <v>0</v>
      </c>
      <c r="T31" s="37">
        <f>SUMPRODUCT(LTA!J31:AN31,LTA!J$101:AN$101,LTA!J$103:AN$103)</f>
        <v>82.58</v>
      </c>
      <c r="U31" s="37">
        <f>SUMPRODUCT(LTA!J31:AN31,LTA!J$102:AN$102,LTA!J$103:AN$103)</f>
        <v>65.59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-83</v>
      </c>
      <c r="AA31" s="75">
        <f>STOA!H31</f>
        <v>680.43999999999994</v>
      </c>
      <c r="AB31" s="75">
        <f>-STOA!N31</f>
        <v>0</v>
      </c>
      <c r="AC31">
        <f t="shared" si="0"/>
        <v>19.53986969219903</v>
      </c>
      <c r="AD31">
        <f t="shared" si="1"/>
        <v>1989.9676646678602</v>
      </c>
      <c r="AE31">
        <f>'IDT-1'!B31</f>
        <v>0</v>
      </c>
      <c r="AF31" s="24"/>
      <c r="AG31">
        <f t="shared" si="2"/>
        <v>1989.9676646678602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-22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10.922755741127348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107.39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827.93026623486389</v>
      </c>
      <c r="P32" s="36">
        <v>47.996692164564813</v>
      </c>
      <c r="Q32" s="36">
        <v>14.507414008198182</v>
      </c>
      <c r="R32" s="38">
        <v>42.999999999999993</v>
      </c>
      <c r="S32" s="38">
        <v>0</v>
      </c>
      <c r="T32" s="37">
        <f>SUMPRODUCT(LTA!J32:AN32,LTA!J$101:AN$101,LTA!J$103:AN$103)</f>
        <v>106.96</v>
      </c>
      <c r="U32" s="37">
        <f>SUMPRODUCT(LTA!J32:AN32,LTA!J$102:AN$102,LTA!J$103:AN$103)</f>
        <v>66.22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-96</v>
      </c>
      <c r="AA32" s="75">
        <f>STOA!H32</f>
        <v>680.43999999999994</v>
      </c>
      <c r="AB32" s="75">
        <f>-STOA!N32</f>
        <v>0</v>
      </c>
      <c r="AC32">
        <f t="shared" si="0"/>
        <v>20.123891157484749</v>
      </c>
      <c r="AD32">
        <f t="shared" si="1"/>
        <v>1975.3945937023368</v>
      </c>
      <c r="AE32">
        <f>'IDT-1'!B32</f>
        <v>0</v>
      </c>
      <c r="AF32" s="24"/>
      <c r="AG32">
        <f t="shared" si="2"/>
        <v>1975.3945937023368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-49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10.922755741127348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107.39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886.11772670122741</v>
      </c>
      <c r="P33" s="36">
        <v>78.645483000229731</v>
      </c>
      <c r="Q33" s="36">
        <v>14.507414008198182</v>
      </c>
      <c r="R33" s="38">
        <v>45.5</v>
      </c>
      <c r="S33" s="38">
        <v>0</v>
      </c>
      <c r="T33" s="37">
        <f>SUMPRODUCT(LTA!J33:AN33,LTA!J$101:AN$101,LTA!J$103:AN$103)</f>
        <v>142.99</v>
      </c>
      <c r="U33" s="37">
        <f>SUMPRODUCT(LTA!J33:AN33,LTA!J$102:AN$102,LTA!J$103:AN$103)</f>
        <v>66.67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-107</v>
      </c>
      <c r="AA33" s="75">
        <f>STOA!H33</f>
        <v>680.43999999999994</v>
      </c>
      <c r="AB33" s="75">
        <f>-STOA!N33</f>
        <v>0</v>
      </c>
      <c r="AC33">
        <f t="shared" si="0"/>
        <v>22.900005888070929</v>
      </c>
      <c r="AD33">
        <f t="shared" si="1"/>
        <v>1914.434730273779</v>
      </c>
      <c r="AE33">
        <f>'IDT-1'!B33</f>
        <v>0</v>
      </c>
      <c r="AF33" s="24"/>
      <c r="AG33">
        <f t="shared" si="2"/>
        <v>1914.434730273779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-224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10.922755741127348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107.39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886.11772670122741</v>
      </c>
      <c r="P34" s="36">
        <v>78.645483000229731</v>
      </c>
      <c r="Q34" s="36">
        <v>14.507414008198182</v>
      </c>
      <c r="R34" s="38">
        <v>46</v>
      </c>
      <c r="S34" s="38">
        <v>0</v>
      </c>
      <c r="T34" s="37">
        <f>SUMPRODUCT(LTA!J34:AN34,LTA!J$101:AN$101,LTA!J$103:AN$103)</f>
        <v>176.3</v>
      </c>
      <c r="U34" s="37">
        <f>SUMPRODUCT(LTA!J34:AN34,LTA!J$102:AN$102,LTA!J$103:AN$103)</f>
        <v>64.489999999999995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-154</v>
      </c>
      <c r="AA34" s="75">
        <f>STOA!H34</f>
        <v>680.43999999999994</v>
      </c>
      <c r="AB34" s="75">
        <f>-STOA!N34</f>
        <v>0</v>
      </c>
      <c r="AC34">
        <f t="shared" si="0"/>
        <v>23.560109371525332</v>
      </c>
      <c r="AD34">
        <f t="shared" si="1"/>
        <v>1902.4046267903245</v>
      </c>
      <c r="AE34">
        <f>'IDT-1'!B34</f>
        <v>0</v>
      </c>
      <c r="AF34" s="24"/>
      <c r="AG34">
        <f t="shared" si="2"/>
        <v>1902.4046267903245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-220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9.8041999999999998</v>
      </c>
      <c r="E35">
        <f>GT_NG!P35</f>
        <v>10.922755741127348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107.39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891.60667805232515</v>
      </c>
      <c r="P35" s="36">
        <v>100.92999999999999</v>
      </c>
      <c r="Q35" s="36">
        <v>14.507414008198182</v>
      </c>
      <c r="R35" s="38">
        <v>47.5</v>
      </c>
      <c r="S35" s="38">
        <v>0</v>
      </c>
      <c r="T35" s="37">
        <f>SUMPRODUCT(LTA!J35:AN35,LTA!J$101:AN$101,LTA!J$103:AN$103)</f>
        <v>205.54999999999998</v>
      </c>
      <c r="U35" s="37">
        <f>SUMPRODUCT(LTA!J35:AN35,LTA!J$102:AN$102,LTA!J$103:AN$103)</f>
        <v>63.91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-154</v>
      </c>
      <c r="AA35" s="75">
        <f>STOA!H35</f>
        <v>680.7299999999999</v>
      </c>
      <c r="AB35" s="75">
        <f>-STOA!N35</f>
        <v>0</v>
      </c>
      <c r="AC35">
        <f t="shared" si="0"/>
        <v>24.436567121422978</v>
      </c>
      <c r="AD35">
        <f t="shared" si="1"/>
        <v>1918.7616373912954</v>
      </c>
      <c r="AE35">
        <f>'IDT-1'!B35</f>
        <v>0</v>
      </c>
      <c r="AF35" s="24"/>
      <c r="AG35">
        <f t="shared" si="2"/>
        <v>1918.7616373912954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-261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9.8041999999999998</v>
      </c>
      <c r="E36">
        <f>GT_NG!P36</f>
        <v>10.922755741127348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107.39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882.29149952146167</v>
      </c>
      <c r="P36" s="36">
        <v>100.92999999999999</v>
      </c>
      <c r="Q36" s="36">
        <v>14.507414008198182</v>
      </c>
      <c r="R36" s="38">
        <v>47.5</v>
      </c>
      <c r="S36" s="38">
        <v>0</v>
      </c>
      <c r="T36" s="37">
        <f>SUMPRODUCT(LTA!J36:AN36,LTA!J$101:AN$101,LTA!J$103:AN$103)</f>
        <v>244.17999999999998</v>
      </c>
      <c r="U36" s="37">
        <f>SUMPRODUCT(LTA!J36:AN36,LTA!J$102:AN$102,LTA!J$103:AN$103)</f>
        <v>63.510000000000005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-164</v>
      </c>
      <c r="AA36" s="75">
        <f>STOA!H36</f>
        <v>680.7299999999999</v>
      </c>
      <c r="AB36" s="75">
        <f>-STOA!N36</f>
        <v>0</v>
      </c>
      <c r="AC36">
        <f t="shared" si="0"/>
        <v>24.877458228317479</v>
      </c>
      <c r="AD36">
        <f t="shared" si="1"/>
        <v>1926.2355677535372</v>
      </c>
      <c r="AE36">
        <f>'IDT-1'!B36</f>
        <v>0</v>
      </c>
      <c r="AF36" s="24"/>
      <c r="AG36">
        <f t="shared" si="2"/>
        <v>1926.2355677535372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-272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9.8041999999999998</v>
      </c>
      <c r="E37">
        <f>GT_NG!P37</f>
        <v>10.922755741127348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107.39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880.35452898865208</v>
      </c>
      <c r="P37" s="36">
        <v>100.92999999999999</v>
      </c>
      <c r="Q37" s="36">
        <v>14.507414008198182</v>
      </c>
      <c r="R37" s="38">
        <v>47.5</v>
      </c>
      <c r="S37" s="38">
        <v>0</v>
      </c>
      <c r="T37" s="37">
        <f>SUMPRODUCT(LTA!J37:AN37,LTA!J$101:AN$101,LTA!J$103:AN$103)</f>
        <v>283.58</v>
      </c>
      <c r="U37" s="37">
        <f>SUMPRODUCT(LTA!J37:AN37,LTA!J$102:AN$102,LTA!J$103:AN$103)</f>
        <v>60.89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-182</v>
      </c>
      <c r="AA37" s="75">
        <f>STOA!H37</f>
        <v>680.7299999999999</v>
      </c>
      <c r="AB37" s="75">
        <f>-STOA!N37</f>
        <v>0</v>
      </c>
      <c r="AC37">
        <f t="shared" si="0"/>
        <v>25.601348881171937</v>
      </c>
      <c r="AD37">
        <f t="shared" si="1"/>
        <v>1913.3547065678729</v>
      </c>
      <c r="AE37">
        <f>'IDT-1'!B37</f>
        <v>0</v>
      </c>
      <c r="AF37" s="24"/>
      <c r="AG37">
        <f t="shared" si="2"/>
        <v>1913.3547065678729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-301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9.8041999999999998</v>
      </c>
      <c r="E38">
        <f>GT_NG!P38</f>
        <v>10.922755741127348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107.39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880.35382024329112</v>
      </c>
      <c r="P38" s="36">
        <v>100.92999999999999</v>
      </c>
      <c r="Q38" s="36">
        <v>14.507414008198182</v>
      </c>
      <c r="R38" s="38">
        <v>47.5</v>
      </c>
      <c r="S38" s="38">
        <v>0</v>
      </c>
      <c r="T38" s="37">
        <f>SUMPRODUCT(LTA!J38:AN38,LTA!J$101:AN$101,LTA!J$103:AN$103)</f>
        <v>320.74</v>
      </c>
      <c r="U38" s="37">
        <f>SUMPRODUCT(LTA!J38:AN38,LTA!J$102:AN$102,LTA!J$103:AN$103)</f>
        <v>61.039999999999992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-206</v>
      </c>
      <c r="AA38" s="75">
        <f>STOA!H38</f>
        <v>680.7299999999999</v>
      </c>
      <c r="AB38" s="75">
        <f>-STOA!N38</f>
        <v>0</v>
      </c>
      <c r="AC38">
        <f t="shared" si="0"/>
        <v>26.124989449701054</v>
      </c>
      <c r="AD38">
        <f t="shared" si="1"/>
        <v>1928.1403572539828</v>
      </c>
      <c r="AE38">
        <f>'IDT-1'!B38</f>
        <v>0</v>
      </c>
      <c r="AF38" s="24"/>
      <c r="AG38">
        <f t="shared" si="2"/>
        <v>1928.1403572539828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-299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9.8041999999999998</v>
      </c>
      <c r="E39">
        <f>GT_NG!P39</f>
        <v>10.825231136295853</v>
      </c>
      <c r="F39">
        <f>GT_Spot!P39</f>
        <v>0</v>
      </c>
      <c r="G39">
        <f>PPCL_NG!P39</f>
        <v>75.347156711067498</v>
      </c>
      <c r="H39">
        <f>PPCL_Spot!P39</f>
        <v>0</v>
      </c>
      <c r="I39">
        <f>Bawana_NG!P39</f>
        <v>107.39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877.98198686861815</v>
      </c>
      <c r="P39" s="36">
        <v>100.92999999999999</v>
      </c>
      <c r="Q39" s="36">
        <v>14.507414008198182</v>
      </c>
      <c r="R39" s="38">
        <v>47.5</v>
      </c>
      <c r="S39" s="38">
        <v>0</v>
      </c>
      <c r="T39" s="37">
        <f>SUMPRODUCT(LTA!J39:AN39,LTA!J$101:AN$101,LTA!J$103:AN$103)</f>
        <v>355.92</v>
      </c>
      <c r="U39" s="37">
        <f>SUMPRODUCT(LTA!J39:AN39,LTA!J$102:AN$102,LTA!J$103:AN$103)</f>
        <v>55.74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-201</v>
      </c>
      <c r="AA39" s="75">
        <f>STOA!H39</f>
        <v>686.78</v>
      </c>
      <c r="AB39" s="75">
        <f>-STOA!N39</f>
        <v>0</v>
      </c>
      <c r="AC39">
        <f t="shared" si="0"/>
        <v>26.472711864614595</v>
      </c>
      <c r="AD39">
        <f t="shared" si="1"/>
        <v>1955.2532768595652</v>
      </c>
      <c r="AE39">
        <f>'IDT-1'!B39</f>
        <v>0</v>
      </c>
      <c r="AF39" s="24"/>
      <c r="AG39">
        <f t="shared" si="2"/>
        <v>1955.2532768595652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-310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9.8995081463264665</v>
      </c>
      <c r="F40">
        <f>GT_Spot!P40</f>
        <v>0</v>
      </c>
      <c r="G40">
        <f>PPCL_NG!P40</f>
        <v>75.347156711067498</v>
      </c>
      <c r="H40">
        <f>PPCL_Spot!P40</f>
        <v>0</v>
      </c>
      <c r="I40">
        <f>Bawana_NG!P40</f>
        <v>107.39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877.98198686861815</v>
      </c>
      <c r="P40" s="36">
        <v>100.92999999999999</v>
      </c>
      <c r="Q40" s="36">
        <v>14.507414008198182</v>
      </c>
      <c r="R40" s="38">
        <v>47.5</v>
      </c>
      <c r="S40" s="38">
        <v>0</v>
      </c>
      <c r="T40" s="37">
        <f>SUMPRODUCT(LTA!J40:AN40,LTA!J$101:AN$101,LTA!J$103:AN$103)</f>
        <v>395.65</v>
      </c>
      <c r="U40" s="37">
        <f>SUMPRODUCT(LTA!J40:AN40,LTA!J$102:AN$102,LTA!J$103:AN$103)</f>
        <v>55.92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-171</v>
      </c>
      <c r="AA40" s="75">
        <f>STOA!H40</f>
        <v>686.78</v>
      </c>
      <c r="AB40" s="75">
        <f>-STOA!N40</f>
        <v>0</v>
      </c>
      <c r="AC40">
        <f t="shared" si="0"/>
        <v>26.789139119736276</v>
      </c>
      <c r="AD40">
        <f t="shared" si="1"/>
        <v>1996.9211266144739</v>
      </c>
      <c r="AE40">
        <f>'IDT-1'!B40</f>
        <v>0</v>
      </c>
      <c r="AF40" s="24"/>
      <c r="AG40">
        <f t="shared" si="2"/>
        <v>1996.9211266144739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-337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9.8995081463264665</v>
      </c>
      <c r="F41">
        <f>GT_Spot!P41</f>
        <v>0</v>
      </c>
      <c r="G41">
        <f>PPCL_NG!P41</f>
        <v>75.347156711067498</v>
      </c>
      <c r="H41">
        <f>PPCL_Spot!P41</f>
        <v>0</v>
      </c>
      <c r="I41">
        <f>Bawana_NG!P41</f>
        <v>107.39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880.27240609472506</v>
      </c>
      <c r="P41" s="36">
        <v>100.92999999999999</v>
      </c>
      <c r="Q41" s="36">
        <v>14.507414008198182</v>
      </c>
      <c r="R41" s="38">
        <v>47.5</v>
      </c>
      <c r="S41" s="38">
        <v>0</v>
      </c>
      <c r="T41" s="37">
        <f>SUMPRODUCT(LTA!J41:AN41,LTA!J$101:AN$101,LTA!J$103:AN$103)</f>
        <v>433.51</v>
      </c>
      <c r="U41" s="37">
        <f>SUMPRODUCT(LTA!J41:AN41,LTA!J$102:AN$102,LTA!J$103:AN$103)</f>
        <v>58.49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-176</v>
      </c>
      <c r="AA41" s="75">
        <f>STOA!H41</f>
        <v>686.78</v>
      </c>
      <c r="AB41" s="75">
        <f>-STOA!N41</f>
        <v>0</v>
      </c>
      <c r="AC41">
        <f t="shared" si="0"/>
        <v>27.333763231847726</v>
      </c>
      <c r="AD41">
        <f t="shared" si="1"/>
        <v>2020.0969217284694</v>
      </c>
      <c r="AE41">
        <f>'IDT-1'!B41</f>
        <v>0</v>
      </c>
      <c r="AF41" s="24"/>
      <c r="AG41">
        <f t="shared" si="2"/>
        <v>2020.0969217284694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-351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9.8995081463264665</v>
      </c>
      <c r="F42">
        <f>GT_Spot!P42</f>
        <v>0</v>
      </c>
      <c r="G42">
        <f>PPCL_NG!P42</f>
        <v>75.347156711067498</v>
      </c>
      <c r="H42">
        <f>PPCL_Spot!P42</f>
        <v>0</v>
      </c>
      <c r="I42">
        <f>Bawana_NG!P42</f>
        <v>107.39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883.41240609472504</v>
      </c>
      <c r="P42" s="36">
        <v>100.92999999999999</v>
      </c>
      <c r="Q42" s="36">
        <v>14.507414008198182</v>
      </c>
      <c r="R42" s="38">
        <v>47.5</v>
      </c>
      <c r="S42" s="38">
        <v>0</v>
      </c>
      <c r="T42" s="37">
        <f>SUMPRODUCT(LTA!J42:AN42,LTA!J$101:AN$101,LTA!J$103:AN$103)</f>
        <v>465.18</v>
      </c>
      <c r="U42" s="37">
        <f>SUMPRODUCT(LTA!J42:AN42,LTA!J$102:AN$102,LTA!J$103:AN$103)</f>
        <v>58.440000000000005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-173</v>
      </c>
      <c r="AA42" s="75">
        <f>STOA!H42</f>
        <v>686.78</v>
      </c>
      <c r="AB42" s="75">
        <f>-STOA!N42</f>
        <v>0</v>
      </c>
      <c r="AC42">
        <f t="shared" si="0"/>
        <v>27.630773104325531</v>
      </c>
      <c r="AD42">
        <f t="shared" si="1"/>
        <v>2055.5599118559917</v>
      </c>
      <c r="AE42">
        <f>'IDT-1'!B42</f>
        <v>0</v>
      </c>
      <c r="AF42" s="24"/>
      <c r="AG42">
        <f t="shared" si="2"/>
        <v>2055.5599118559917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-353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9.8995081463264665</v>
      </c>
      <c r="F43">
        <f>GT_Spot!P43</f>
        <v>0</v>
      </c>
      <c r="G43">
        <f>PPCL_NG!P43</f>
        <v>75.347156711067498</v>
      </c>
      <c r="H43">
        <f>PPCL_Spot!P43</f>
        <v>0</v>
      </c>
      <c r="I43">
        <f>Bawana_NG!P43</f>
        <v>107.39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826.00465456341954</v>
      </c>
      <c r="P43" s="36">
        <v>100.92999999999999</v>
      </c>
      <c r="Q43" s="36">
        <v>14.507414008198182</v>
      </c>
      <c r="R43" s="38">
        <v>47.5</v>
      </c>
      <c r="S43" s="38">
        <v>0</v>
      </c>
      <c r="T43" s="37">
        <f>SUMPRODUCT(LTA!J43:AN43,LTA!J$101:AN$101,LTA!J$103:AN$103)</f>
        <v>494.63</v>
      </c>
      <c r="U43" s="37">
        <f>SUMPRODUCT(LTA!J43:AN43,LTA!J$102:AN$102,LTA!J$103:AN$103)</f>
        <v>58.96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-179</v>
      </c>
      <c r="AA43" s="75">
        <f>STOA!H43</f>
        <v>686.78</v>
      </c>
      <c r="AB43" s="75">
        <f>-STOA!N43</f>
        <v>0</v>
      </c>
      <c r="AC43">
        <f t="shared" si="0"/>
        <v>26.803364474385152</v>
      </c>
      <c r="AD43">
        <f t="shared" si="1"/>
        <v>2094.949568954627</v>
      </c>
      <c r="AE43">
        <f>'IDT-1'!B43</f>
        <v>0</v>
      </c>
      <c r="AF43" s="24"/>
      <c r="AG43">
        <f t="shared" si="2"/>
        <v>2094.949568954627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-281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9.8995081463264665</v>
      </c>
      <c r="F44">
        <f>GT_Spot!P44</f>
        <v>0</v>
      </c>
      <c r="G44">
        <f>PPCL_NG!P44</f>
        <v>75.347156711067498</v>
      </c>
      <c r="H44">
        <f>PPCL_Spot!P44</f>
        <v>0</v>
      </c>
      <c r="I44">
        <f>Bawana_NG!P44</f>
        <v>107.39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835.24745696319076</v>
      </c>
      <c r="P44" s="36">
        <v>100.92999999999999</v>
      </c>
      <c r="Q44" s="36">
        <v>14.507414008198182</v>
      </c>
      <c r="R44" s="38">
        <v>47.5</v>
      </c>
      <c r="S44" s="38">
        <v>0</v>
      </c>
      <c r="T44" s="37">
        <f>SUMPRODUCT(LTA!J44:AN44,LTA!J$101:AN$101,LTA!J$103:AN$103)</f>
        <v>519.24</v>
      </c>
      <c r="U44" s="37">
        <f>SUMPRODUCT(LTA!J44:AN44,LTA!J$102:AN$102,LTA!J$103:AN$103)</f>
        <v>58.85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-185</v>
      </c>
      <c r="AA44" s="75">
        <f>STOA!H44</f>
        <v>686.78</v>
      </c>
      <c r="AB44" s="75">
        <f>-STOA!N44</f>
        <v>0</v>
      </c>
      <c r="AC44">
        <f t="shared" si="0"/>
        <v>27.144691773114115</v>
      </c>
      <c r="AD44">
        <f t="shared" si="1"/>
        <v>2123.3510440556688</v>
      </c>
      <c r="AE44">
        <f>'IDT-1'!B44</f>
        <v>0</v>
      </c>
      <c r="AF44" s="24"/>
      <c r="AG44">
        <f t="shared" si="2"/>
        <v>2123.3510440556688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-280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9.8995081463264665</v>
      </c>
      <c r="F45">
        <f>GT_Spot!P45</f>
        <v>0</v>
      </c>
      <c r="G45">
        <f>PPCL_NG!P45</f>
        <v>72.837251424474559</v>
      </c>
      <c r="H45">
        <f>PPCL_Spot!P45</f>
        <v>0</v>
      </c>
      <c r="I45">
        <f>Bawana_NG!P45</f>
        <v>107.39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848.94132514991111</v>
      </c>
      <c r="P45" s="36">
        <v>100.92999999999999</v>
      </c>
      <c r="Q45" s="36">
        <v>14.507414008198182</v>
      </c>
      <c r="R45" s="38">
        <v>47.5</v>
      </c>
      <c r="S45" s="38">
        <v>0</v>
      </c>
      <c r="T45" s="37">
        <f>SUMPRODUCT(LTA!J45:AN45,LTA!J$101:AN$101,LTA!J$103:AN$103)</f>
        <v>532.64</v>
      </c>
      <c r="U45" s="37">
        <f>SUMPRODUCT(LTA!J45:AN45,LTA!J$102:AN$102,LTA!J$103:AN$103)</f>
        <v>58.99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-186</v>
      </c>
      <c r="AA45" s="75">
        <f>STOA!H45</f>
        <v>686.78</v>
      </c>
      <c r="AB45" s="75">
        <f>-STOA!N45</f>
        <v>0</v>
      </c>
      <c r="AC45">
        <f t="shared" si="0"/>
        <v>26.882843760436685</v>
      </c>
      <c r="AD45">
        <f t="shared" si="1"/>
        <v>2202.3368549684737</v>
      </c>
      <c r="AE45">
        <f>'IDT-1'!B45</f>
        <v>0</v>
      </c>
      <c r="AF45" s="24"/>
      <c r="AG45">
        <f t="shared" si="2"/>
        <v>2202.3368549684737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-225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9.8995081463264665</v>
      </c>
      <c r="F46">
        <f>GT_Spot!P46</f>
        <v>0</v>
      </c>
      <c r="G46">
        <f>PPCL_NG!P46</f>
        <v>72.837251424474559</v>
      </c>
      <c r="H46">
        <f>PPCL_Spot!P46</f>
        <v>0</v>
      </c>
      <c r="I46">
        <f>Bawana_NG!P46</f>
        <v>107.39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843.84101605900219</v>
      </c>
      <c r="P46" s="36">
        <v>100.92999999999999</v>
      </c>
      <c r="Q46" s="36">
        <v>14.507414008198182</v>
      </c>
      <c r="R46" s="38">
        <v>47.5</v>
      </c>
      <c r="S46" s="38">
        <v>0</v>
      </c>
      <c r="T46" s="37">
        <f>SUMPRODUCT(LTA!J46:AN46,LTA!J$101:AN$101,LTA!J$103:AN$103)</f>
        <v>543.40000000000009</v>
      </c>
      <c r="U46" s="37">
        <f>SUMPRODUCT(LTA!J46:AN46,LTA!J$102:AN$102,LTA!J$103:AN$103)</f>
        <v>59.6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-189</v>
      </c>
      <c r="AA46" s="75">
        <f>STOA!H46</f>
        <v>686.78</v>
      </c>
      <c r="AB46" s="75">
        <f>-STOA!N46</f>
        <v>0</v>
      </c>
      <c r="AC46">
        <f t="shared" si="0"/>
        <v>26.778210745037175</v>
      </c>
      <c r="AD46">
        <f t="shared" si="1"/>
        <v>2226.7111788929642</v>
      </c>
      <c r="AE46">
        <f>'IDT-1'!B46</f>
        <v>0</v>
      </c>
      <c r="AF46" s="24"/>
      <c r="AG46">
        <f t="shared" si="2"/>
        <v>2226.7111788929642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-204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9.8995081463264665</v>
      </c>
      <c r="F47">
        <f>GT_Spot!P47</f>
        <v>0</v>
      </c>
      <c r="G47">
        <f>PPCL_NG!P47</f>
        <v>72.837251424474559</v>
      </c>
      <c r="H47">
        <f>PPCL_Spot!P47</f>
        <v>0</v>
      </c>
      <c r="I47">
        <f>Bawana_NG!P47</f>
        <v>127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826.20381856324025</v>
      </c>
      <c r="P47" s="36">
        <v>48.36</v>
      </c>
      <c r="Q47" s="36">
        <v>14.507414008198182</v>
      </c>
      <c r="R47" s="38">
        <v>47.5</v>
      </c>
      <c r="S47" s="38">
        <v>0</v>
      </c>
      <c r="T47" s="37">
        <f>SUMPRODUCT(LTA!J47:AN47,LTA!J$101:AN$101,LTA!J$103:AN$103)</f>
        <v>560.41</v>
      </c>
      <c r="U47" s="37">
        <f>SUMPRODUCT(LTA!J47:AN47,LTA!J$102:AN$102,LTA!J$103:AN$103)</f>
        <v>63.89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-187</v>
      </c>
      <c r="AA47" s="75">
        <f>STOA!H47</f>
        <v>686.78</v>
      </c>
      <c r="AB47" s="75">
        <f>-STOA!N47</f>
        <v>0</v>
      </c>
      <c r="AC47">
        <f t="shared" si="0"/>
        <v>25.961073373176163</v>
      </c>
      <c r="AD47">
        <f t="shared" si="1"/>
        <v>2261.2311187690634</v>
      </c>
      <c r="AE47">
        <f>'IDT-1'!B47</f>
        <v>0</v>
      </c>
      <c r="AF47" s="24"/>
      <c r="AG47">
        <f t="shared" si="2"/>
        <v>2261.2311187690634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-143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9.8995081463264665</v>
      </c>
      <c r="F48">
        <f>GT_Spot!P48</f>
        <v>0</v>
      </c>
      <c r="G48">
        <f>PPCL_NG!P48</f>
        <v>72.837251424474559</v>
      </c>
      <c r="H48">
        <f>PPCL_Spot!P48</f>
        <v>0</v>
      </c>
      <c r="I48">
        <f>Bawana_NG!P48</f>
        <v>127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824.77511685851243</v>
      </c>
      <c r="P48" s="36">
        <v>48.36</v>
      </c>
      <c r="Q48" s="36">
        <v>14.507414008198182</v>
      </c>
      <c r="R48" s="38">
        <v>47.5</v>
      </c>
      <c r="S48" s="38">
        <v>0</v>
      </c>
      <c r="T48" s="37">
        <f>SUMPRODUCT(LTA!J48:AN48,LTA!J$101:AN$101,LTA!J$103:AN$103)</f>
        <v>562.56999999999994</v>
      </c>
      <c r="U48" s="37">
        <f>SUMPRODUCT(LTA!J48:AN48,LTA!J$102:AN$102,LTA!J$103:AN$103)</f>
        <v>63.839999999999996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-174</v>
      </c>
      <c r="AA48" s="75">
        <f>STOA!H48</f>
        <v>686.78</v>
      </c>
      <c r="AB48" s="75">
        <f>-STOA!N48</f>
        <v>0</v>
      </c>
      <c r="AC48">
        <f t="shared" si="0"/>
        <v>25.798384375252844</v>
      </c>
      <c r="AD48">
        <f t="shared" si="1"/>
        <v>2281.0751060622588</v>
      </c>
      <c r="AE48">
        <f>'IDT-1'!B48</f>
        <v>0</v>
      </c>
      <c r="AF48" s="24"/>
      <c r="AG48">
        <f t="shared" si="2"/>
        <v>2281.0751060622588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-137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9.8995081463264665</v>
      </c>
      <c r="F49">
        <f>GT_Spot!P49</f>
        <v>0</v>
      </c>
      <c r="G49">
        <f>PPCL_NG!P49</f>
        <v>72.837251424474559</v>
      </c>
      <c r="H49">
        <f>PPCL_Spot!P49</f>
        <v>0</v>
      </c>
      <c r="I49">
        <f>Bawana_NG!P49</f>
        <v>125.09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821.71721857045077</v>
      </c>
      <c r="P49" s="36">
        <v>48.36</v>
      </c>
      <c r="Q49" s="36">
        <v>14.507414008198182</v>
      </c>
      <c r="R49" s="38">
        <v>47.5</v>
      </c>
      <c r="S49" s="38">
        <v>0</v>
      </c>
      <c r="T49" s="37">
        <f>SUMPRODUCT(LTA!J49:AN49,LTA!J$101:AN$101,LTA!J$103:AN$103)</f>
        <v>565.43000000000006</v>
      </c>
      <c r="U49" s="37">
        <f>SUMPRODUCT(LTA!J49:AN49,LTA!J$102:AN$102,LTA!J$103:AN$103)</f>
        <v>64.069999999999993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-164</v>
      </c>
      <c r="AA49" s="75">
        <f>STOA!H49</f>
        <v>686.78</v>
      </c>
      <c r="AB49" s="75">
        <f>-STOA!N49</f>
        <v>0</v>
      </c>
      <c r="AC49">
        <f t="shared" si="0"/>
        <v>25.24029309146399</v>
      </c>
      <c r="AD49">
        <f t="shared" si="1"/>
        <v>2340.7552990579857</v>
      </c>
      <c r="AE49">
        <f>'IDT-1'!B49</f>
        <v>0</v>
      </c>
      <c r="AF49" s="24"/>
      <c r="AG49">
        <f t="shared" si="2"/>
        <v>2340.7552990579857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-86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9.8995081463264665</v>
      </c>
      <c r="F50">
        <f>GT_Spot!P50</f>
        <v>0</v>
      </c>
      <c r="G50">
        <f>PPCL_NG!P50</f>
        <v>72.837251424474559</v>
      </c>
      <c r="H50">
        <f>PPCL_Spot!P50</f>
        <v>0</v>
      </c>
      <c r="I50">
        <f>Bawana_NG!P50</f>
        <v>106.85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821.71808881506524</v>
      </c>
      <c r="P50" s="36">
        <v>48.36</v>
      </c>
      <c r="Q50" s="36">
        <v>14.507414008198182</v>
      </c>
      <c r="R50" s="38">
        <v>47.5</v>
      </c>
      <c r="S50" s="38">
        <v>0</v>
      </c>
      <c r="T50" s="37">
        <f>SUMPRODUCT(LTA!J50:AN50,LTA!J$101:AN$101,LTA!J$103:AN$103)</f>
        <v>566.77</v>
      </c>
      <c r="U50" s="37">
        <f>SUMPRODUCT(LTA!J50:AN50,LTA!J$102:AN$102,LTA!J$103:AN$103)</f>
        <v>64.710000000000008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-164</v>
      </c>
      <c r="AA50" s="75">
        <f>STOA!H50</f>
        <v>686.78</v>
      </c>
      <c r="AB50" s="75">
        <f>-STOA!N50</f>
        <v>0</v>
      </c>
      <c r="AC50">
        <f t="shared" si="0"/>
        <v>24.848625178995125</v>
      </c>
      <c r="AD50">
        <f t="shared" si="1"/>
        <v>2352.8878372150689</v>
      </c>
      <c r="AE50">
        <f>'IDT-1'!B50</f>
        <v>0</v>
      </c>
      <c r="AF50" s="24"/>
      <c r="AG50">
        <f t="shared" si="2"/>
        <v>2352.8878372150689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-58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9.8995081463264665</v>
      </c>
      <c r="F51">
        <f>GT_Spot!P51</f>
        <v>0</v>
      </c>
      <c r="G51">
        <f>PPCL_NG!P51</f>
        <v>72.837251424474559</v>
      </c>
      <c r="H51">
        <f>PPCL_Spot!P51</f>
        <v>0</v>
      </c>
      <c r="I51">
        <f>Bawana_NG!P51</f>
        <v>106.85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820.33389744957321</v>
      </c>
      <c r="P51" s="36">
        <v>48.36</v>
      </c>
      <c r="Q51" s="36">
        <v>14.507414008198182</v>
      </c>
      <c r="R51" s="38">
        <v>47.5</v>
      </c>
      <c r="S51" s="38">
        <v>0</v>
      </c>
      <c r="T51" s="37">
        <f>SUMPRODUCT(LTA!J51:AN51,LTA!J$101:AN$101,LTA!J$103:AN$103)</f>
        <v>569.49</v>
      </c>
      <c r="U51" s="37">
        <f>SUMPRODUCT(LTA!J51:AN51,LTA!J$102:AN$102,LTA!J$103:AN$103)</f>
        <v>65.59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-153</v>
      </c>
      <c r="AA51" s="75">
        <f>STOA!H51</f>
        <v>686.78</v>
      </c>
      <c r="AB51" s="75">
        <f>-STOA!N51</f>
        <v>0</v>
      </c>
      <c r="AC51">
        <f t="shared" si="0"/>
        <v>24.59290234179074</v>
      </c>
      <c r="AD51">
        <f t="shared" si="1"/>
        <v>2386.3593686867812</v>
      </c>
      <c r="AE51">
        <f>'IDT-1'!B51</f>
        <v>0</v>
      </c>
      <c r="AF51" s="24"/>
      <c r="AG51">
        <f t="shared" si="2"/>
        <v>2386.3593686867812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9.8995081463264665</v>
      </c>
      <c r="F52">
        <f>GT_Spot!P52</f>
        <v>0</v>
      </c>
      <c r="G52">
        <f>PPCL_NG!P52</f>
        <v>72.837251424474559</v>
      </c>
      <c r="H52">
        <f>PPCL_Spot!P52</f>
        <v>0</v>
      </c>
      <c r="I52">
        <f>Bawana_NG!P52</f>
        <v>106.85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820.33389744957321</v>
      </c>
      <c r="P52" s="36">
        <v>48.36</v>
      </c>
      <c r="Q52" s="36">
        <v>14.507414008198182</v>
      </c>
      <c r="R52" s="38">
        <v>47.5</v>
      </c>
      <c r="S52" s="38">
        <v>0</v>
      </c>
      <c r="T52" s="37">
        <f>SUMPRODUCT(LTA!J52:AN52,LTA!J$101:AN$101,LTA!J$103:AN$103)</f>
        <v>565.69000000000005</v>
      </c>
      <c r="U52" s="37">
        <f>SUMPRODUCT(LTA!J52:AN52,LTA!J$102:AN$102,LTA!J$103:AN$103)</f>
        <v>68.59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-139</v>
      </c>
      <c r="AA52" s="75">
        <f>STOA!H52</f>
        <v>686.78</v>
      </c>
      <c r="AB52" s="75">
        <f>-STOA!N52</f>
        <v>0</v>
      </c>
      <c r="AC52">
        <f t="shared" si="0"/>
        <v>24.452690428957812</v>
      </c>
      <c r="AD52">
        <f t="shared" si="1"/>
        <v>2400.6995805996144</v>
      </c>
      <c r="AE52">
        <f>'IDT-1'!B52</f>
        <v>0</v>
      </c>
      <c r="AF52" s="24"/>
      <c r="AG52">
        <f t="shared" si="2"/>
        <v>2400.6995805996144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-37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9.8995081463264665</v>
      </c>
      <c r="F53">
        <f>GT_Spot!P53</f>
        <v>0</v>
      </c>
      <c r="G53">
        <f>PPCL_NG!P53</f>
        <v>70</v>
      </c>
      <c r="H53">
        <f>PPCL_Spot!P53</f>
        <v>0</v>
      </c>
      <c r="I53">
        <f>Bawana_NG!P53</f>
        <v>106.85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928.84631922369385</v>
      </c>
      <c r="P53" s="36">
        <v>100.92999999999999</v>
      </c>
      <c r="Q53" s="36">
        <v>32.575607980587755</v>
      </c>
      <c r="R53" s="38">
        <v>47.5</v>
      </c>
      <c r="S53" s="38">
        <v>0</v>
      </c>
      <c r="T53" s="37">
        <f>SUMPRODUCT(LTA!J53:AN53,LTA!J$101:AN$101,LTA!J$103:AN$103)</f>
        <v>558.36999999999989</v>
      </c>
      <c r="U53" s="37">
        <f>SUMPRODUCT(LTA!J53:AN53,LTA!J$102:AN$102,LTA!J$103:AN$103)</f>
        <v>75.099999999999994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-134</v>
      </c>
      <c r="AA53" s="75">
        <f>STOA!H53</f>
        <v>680.88</v>
      </c>
      <c r="AB53" s="75">
        <f>-STOA!N53</f>
        <v>0</v>
      </c>
      <c r="AC53">
        <f t="shared" si="0"/>
        <v>27.534384861464694</v>
      </c>
      <c r="AD53">
        <f t="shared" si="1"/>
        <v>2388.2212504891436</v>
      </c>
      <c r="AE53">
        <f>'IDT-1'!B53</f>
        <v>0</v>
      </c>
      <c r="AF53" s="24"/>
      <c r="AG53">
        <f t="shared" si="2"/>
        <v>2388.2212504891436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-221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9.8995081463264665</v>
      </c>
      <c r="F54">
        <f>GT_Spot!P54</f>
        <v>0</v>
      </c>
      <c r="G54">
        <f>PPCL_NG!P54</f>
        <v>70</v>
      </c>
      <c r="H54">
        <f>PPCL_Spot!P54</f>
        <v>0</v>
      </c>
      <c r="I54">
        <f>Bawana_NG!P54</f>
        <v>106.85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978.33686024507381</v>
      </c>
      <c r="P54" s="36">
        <v>100.92999999999999</v>
      </c>
      <c r="Q54" s="36">
        <v>32.575607980587755</v>
      </c>
      <c r="R54" s="38">
        <v>47.5</v>
      </c>
      <c r="S54" s="38">
        <v>0</v>
      </c>
      <c r="T54" s="37">
        <f>SUMPRODUCT(LTA!J54:AN54,LTA!J$101:AN$101,LTA!J$103:AN$103)</f>
        <v>559.27</v>
      </c>
      <c r="U54" s="37">
        <f>SUMPRODUCT(LTA!J54:AN54,LTA!J$102:AN$102,LTA!J$103:AN$103)</f>
        <v>75.64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-119</v>
      </c>
      <c r="AA54" s="75">
        <f>STOA!H54</f>
        <v>680.25</v>
      </c>
      <c r="AB54" s="75">
        <f>-STOA!N54</f>
        <v>0</v>
      </c>
      <c r="AC54">
        <f t="shared" si="0"/>
        <v>28.261129703163085</v>
      </c>
      <c r="AD54">
        <f t="shared" si="1"/>
        <v>2405.7950466688253</v>
      </c>
      <c r="AE54">
        <f>'IDT-1'!B54</f>
        <v>0</v>
      </c>
      <c r="AF54" s="24"/>
      <c r="AG54">
        <f t="shared" si="2"/>
        <v>2405.7950466688253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-268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9.8995081463264665</v>
      </c>
      <c r="F55">
        <f>GT_Spot!P55</f>
        <v>0</v>
      </c>
      <c r="G55">
        <f>PPCL_NG!P55</f>
        <v>70</v>
      </c>
      <c r="H55">
        <f>PPCL_Spot!P55</f>
        <v>0</v>
      </c>
      <c r="I55">
        <f>Bawana_NG!P55</f>
        <v>106.85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1048.9824820530068</v>
      </c>
      <c r="P55" s="36">
        <v>100.92999999999999</v>
      </c>
      <c r="Q55" s="36">
        <v>32.575607980587755</v>
      </c>
      <c r="R55" s="38">
        <v>47.5</v>
      </c>
      <c r="S55" s="38">
        <v>0</v>
      </c>
      <c r="T55" s="37">
        <f>SUMPRODUCT(LTA!J55:AN55,LTA!J$101:AN$101,LTA!J$103:AN$103)</f>
        <v>559.55999999999995</v>
      </c>
      <c r="U55" s="37">
        <f>SUMPRODUCT(LTA!J55:AN55,LTA!J$102:AN$102,LTA!J$103:AN$103)</f>
        <v>77.400000000000006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-134</v>
      </c>
      <c r="AA55" s="75">
        <f>STOA!H55</f>
        <v>679.33</v>
      </c>
      <c r="AB55" s="75">
        <f>-STOA!N55</f>
        <v>0</v>
      </c>
      <c r="AC55">
        <f t="shared" si="0"/>
        <v>28.754611510827541</v>
      </c>
      <c r="AD55">
        <f t="shared" si="1"/>
        <v>2393.0771866690939</v>
      </c>
      <c r="AE55">
        <f>'IDT-1'!B55</f>
        <v>0</v>
      </c>
      <c r="AF55" s="24"/>
      <c r="AG55">
        <f t="shared" si="2"/>
        <v>2393.0771866690939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-287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9.5933755942947716</v>
      </c>
      <c r="F56">
        <f>GT_Spot!P56</f>
        <v>0</v>
      </c>
      <c r="G56">
        <f>PPCL_NG!P56</f>
        <v>70</v>
      </c>
      <c r="H56">
        <f>PPCL_Spot!P56</f>
        <v>0</v>
      </c>
      <c r="I56">
        <f>Bawana_NG!P56</f>
        <v>106.85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1097.3490978039551</v>
      </c>
      <c r="P56" s="36">
        <v>100.92999999999999</v>
      </c>
      <c r="Q56" s="36">
        <v>32.575607980587755</v>
      </c>
      <c r="R56" s="38">
        <v>47.5</v>
      </c>
      <c r="S56" s="38">
        <v>0</v>
      </c>
      <c r="T56" s="37">
        <f>SUMPRODUCT(LTA!J56:AN56,LTA!J$101:AN$101,LTA!J$103:AN$103)</f>
        <v>560</v>
      </c>
      <c r="U56" s="37">
        <f>SUMPRODUCT(LTA!J56:AN56,LTA!J$102:AN$102,LTA!J$103:AN$103)</f>
        <v>79.900000000000006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-107</v>
      </c>
      <c r="AA56" s="75">
        <f>STOA!H56</f>
        <v>678.3</v>
      </c>
      <c r="AB56" s="75">
        <f>-STOA!N56</f>
        <v>0</v>
      </c>
      <c r="AC56">
        <f t="shared" si="0"/>
        <v>29.505086226254836</v>
      </c>
      <c r="AD56">
        <f t="shared" si="1"/>
        <v>2407.2971951525828</v>
      </c>
      <c r="AE56">
        <f>'IDT-1'!B56</f>
        <v>0</v>
      </c>
      <c r="AF56" s="24"/>
      <c r="AG56">
        <f t="shared" si="2"/>
        <v>2407.2971951525828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-349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9.5933755942947716</v>
      </c>
      <c r="F57">
        <f>GT_Spot!P57</f>
        <v>0</v>
      </c>
      <c r="G57">
        <f>PPCL_NG!P57</f>
        <v>70</v>
      </c>
      <c r="H57">
        <f>PPCL_Spot!P57</f>
        <v>0</v>
      </c>
      <c r="I57">
        <f>Bawana_NG!P57</f>
        <v>106.85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1152.1526765158371</v>
      </c>
      <c r="P57" s="36">
        <v>100.92999999999999</v>
      </c>
      <c r="Q57" s="36">
        <v>32.575607980587755</v>
      </c>
      <c r="R57" s="38">
        <v>47.5</v>
      </c>
      <c r="S57" s="38">
        <v>0</v>
      </c>
      <c r="T57" s="37">
        <f>SUMPRODUCT(LTA!J57:AN57,LTA!J$101:AN$101,LTA!J$103:AN$103)</f>
        <v>559.41999999999996</v>
      </c>
      <c r="U57" s="37">
        <f>SUMPRODUCT(LTA!J57:AN57,LTA!J$102:AN$102,LTA!J$103:AN$103)</f>
        <v>82.65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-67</v>
      </c>
      <c r="AA57" s="75">
        <f>STOA!H57</f>
        <v>677.73</v>
      </c>
      <c r="AB57" s="75">
        <f>-STOA!N57</f>
        <v>0</v>
      </c>
      <c r="AC57">
        <f t="shared" si="0"/>
        <v>30.187878396885502</v>
      </c>
      <c r="AD57">
        <f t="shared" si="1"/>
        <v>2442.0179816938344</v>
      </c>
      <c r="AE57">
        <f>'IDT-1'!B57</f>
        <v>0</v>
      </c>
      <c r="AF57" s="24"/>
      <c r="AG57">
        <f t="shared" si="2"/>
        <v>2442.0179816938344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-410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9.5933755942947716</v>
      </c>
      <c r="F58">
        <f>GT_Spot!P58</f>
        <v>0</v>
      </c>
      <c r="G58">
        <f>PPCL_NG!P58</f>
        <v>70</v>
      </c>
      <c r="H58">
        <f>PPCL_Spot!P58</f>
        <v>0</v>
      </c>
      <c r="I58">
        <f>Bawana_NG!P58</f>
        <v>106.85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1152.1526765158371</v>
      </c>
      <c r="P58" s="36">
        <v>100.92999999999999</v>
      </c>
      <c r="Q58" s="36">
        <v>32.575607980587755</v>
      </c>
      <c r="R58" s="38">
        <v>47.5</v>
      </c>
      <c r="S58" s="38">
        <v>0</v>
      </c>
      <c r="T58" s="37">
        <f>SUMPRODUCT(LTA!J58:AN58,LTA!J$101:AN$101,LTA!J$103:AN$103)</f>
        <v>575.21</v>
      </c>
      <c r="U58" s="37">
        <f>SUMPRODUCT(LTA!J58:AN58,LTA!J$102:AN$102,LTA!J$103:AN$103)</f>
        <v>86.15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-38</v>
      </c>
      <c r="AA58" s="75">
        <f>STOA!H58</f>
        <v>676.93</v>
      </c>
      <c r="AB58" s="75">
        <f>-STOA!N58</f>
        <v>0</v>
      </c>
      <c r="AC58">
        <f t="shared" si="0"/>
        <v>29.880049638209151</v>
      </c>
      <c r="AD58">
        <f t="shared" si="1"/>
        <v>2513.815810452511</v>
      </c>
      <c r="AE58">
        <f>'IDT-1'!B58</f>
        <v>0</v>
      </c>
      <c r="AF58" s="24"/>
      <c r="AG58">
        <f t="shared" si="2"/>
        <v>2513.815810452511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-386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9.5933755942947716</v>
      </c>
      <c r="F59">
        <f>GT_Spot!P59</f>
        <v>0</v>
      </c>
      <c r="G59">
        <f>PPCL_NG!P59</f>
        <v>70</v>
      </c>
      <c r="H59">
        <f>PPCL_Spot!P59</f>
        <v>0</v>
      </c>
      <c r="I59">
        <f>Bawana_NG!P59</f>
        <v>106.85</v>
      </c>
      <c r="J59">
        <f>Bawana_RLNG!P59</f>
        <v>0</v>
      </c>
      <c r="K59">
        <f>Bawana_Spot!P59</f>
        <v>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1155.0732737989854</v>
      </c>
      <c r="P59" s="36">
        <v>100.92999999999999</v>
      </c>
      <c r="Q59" s="36">
        <v>32.575607980587755</v>
      </c>
      <c r="R59" s="38">
        <v>47.5</v>
      </c>
      <c r="S59" s="38">
        <v>0</v>
      </c>
      <c r="T59" s="37">
        <f>SUMPRODUCT(LTA!J59:AN59,LTA!J$101:AN$101,LTA!J$103:AN$103)</f>
        <v>572.97</v>
      </c>
      <c r="U59" s="37">
        <f>SUMPRODUCT(LTA!J59:AN59,LTA!J$102:AN$102,LTA!J$103:AN$103)</f>
        <v>91.35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700.44999999999993</v>
      </c>
      <c r="AB59" s="75">
        <f>-STOA!N59</f>
        <v>0</v>
      </c>
      <c r="AC59">
        <f t="shared" si="0"/>
        <v>29.195065451201579</v>
      </c>
      <c r="AD59">
        <f t="shared" si="1"/>
        <v>2490.9013919226663</v>
      </c>
      <c r="AE59">
        <f>'IDT-1'!B59</f>
        <v>0</v>
      </c>
      <c r="AF59" s="24"/>
      <c r="AG59">
        <f t="shared" si="2"/>
        <v>2490.9013919226663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-397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9.5933755942947716</v>
      </c>
      <c r="F60">
        <f>GT_Spot!P60</f>
        <v>0</v>
      </c>
      <c r="G60">
        <f>PPCL_NG!P60</f>
        <v>70</v>
      </c>
      <c r="H60">
        <f>PPCL_Spot!P60</f>
        <v>0</v>
      </c>
      <c r="I60">
        <f>Bawana_NG!P60</f>
        <v>106.85</v>
      </c>
      <c r="J60">
        <f>Bawana_RLNG!P60</f>
        <v>0</v>
      </c>
      <c r="K60">
        <f>Bawana_Spot!P60</f>
        <v>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1156.5968663307369</v>
      </c>
      <c r="P60" s="36">
        <v>100.92999999999999</v>
      </c>
      <c r="Q60" s="36">
        <v>32.575607980587755</v>
      </c>
      <c r="R60" s="38">
        <v>47.5</v>
      </c>
      <c r="S60" s="38">
        <v>0</v>
      </c>
      <c r="T60" s="37">
        <f>SUMPRODUCT(LTA!J60:AN60,LTA!J$101:AN$101,LTA!J$103:AN$103)</f>
        <v>568.04999999999995</v>
      </c>
      <c r="U60" s="37">
        <f>SUMPRODUCT(LTA!J60:AN60,LTA!J$102:AN$102,LTA!J$103:AN$103)</f>
        <v>92.740000000000009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700.31999999999994</v>
      </c>
      <c r="AB60" s="75">
        <f>-STOA!N60</f>
        <v>0</v>
      </c>
      <c r="AC60">
        <f t="shared" si="0"/>
        <v>28.679089924238056</v>
      </c>
      <c r="AD60">
        <f t="shared" si="1"/>
        <v>2545.2809599813813</v>
      </c>
      <c r="AE60">
        <f>'IDT-1'!B60</f>
        <v>0</v>
      </c>
      <c r="AF60" s="24"/>
      <c r="AG60">
        <f t="shared" si="2"/>
        <v>2545.2809599813813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-341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9.5933755942947716</v>
      </c>
      <c r="F61">
        <f>GT_Spot!P61</f>
        <v>0</v>
      </c>
      <c r="G61">
        <f>PPCL_NG!P61</f>
        <v>70</v>
      </c>
      <c r="H61">
        <f>PPCL_Spot!P61</f>
        <v>0</v>
      </c>
      <c r="I61">
        <f>Bawana_NG!P61</f>
        <v>106.85</v>
      </c>
      <c r="J61">
        <f>Bawana_RLNG!P61</f>
        <v>0</v>
      </c>
      <c r="K61">
        <f>Bawana_Spot!P61</f>
        <v>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1163.1230298462096</v>
      </c>
      <c r="P61" s="36">
        <v>100.92999999999999</v>
      </c>
      <c r="Q61" s="36">
        <v>32.575607980587755</v>
      </c>
      <c r="R61" s="38">
        <v>47.5</v>
      </c>
      <c r="S61" s="38">
        <v>0</v>
      </c>
      <c r="T61" s="37">
        <f>SUMPRODUCT(LTA!J61:AN61,LTA!J$101:AN$101,LTA!J$103:AN$103)</f>
        <v>558.11</v>
      </c>
      <c r="U61" s="37">
        <f>SUMPRODUCT(LTA!J61:AN61,LTA!J$102:AN$102,LTA!J$103:AN$103)</f>
        <v>94.87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699.94999999999993</v>
      </c>
      <c r="AB61" s="75">
        <f>-STOA!N61</f>
        <v>0</v>
      </c>
      <c r="AC61">
        <f t="shared" si="0"/>
        <v>28.078579746709323</v>
      </c>
      <c r="AD61">
        <f t="shared" si="1"/>
        <v>2610.227633674383</v>
      </c>
      <c r="AE61">
        <f>'IDT-1'!B61</f>
        <v>0</v>
      </c>
      <c r="AF61" s="24"/>
      <c r="AG61">
        <f t="shared" si="2"/>
        <v>2610.227633674383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-275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9.5933755942947716</v>
      </c>
      <c r="F62">
        <f>GT_Spot!P62</f>
        <v>0</v>
      </c>
      <c r="G62">
        <f>PPCL_NG!P62</f>
        <v>70</v>
      </c>
      <c r="H62">
        <f>PPCL_Spot!P62</f>
        <v>0</v>
      </c>
      <c r="I62">
        <f>Bawana_NG!P62</f>
        <v>106.85</v>
      </c>
      <c r="J62">
        <f>Bawana_RLNG!P62</f>
        <v>0</v>
      </c>
      <c r="K62">
        <f>Bawana_Spot!P62</f>
        <v>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1163.1255645122417</v>
      </c>
      <c r="P62" s="36">
        <v>100.92999999999999</v>
      </c>
      <c r="Q62" s="36">
        <v>32.575607980587755</v>
      </c>
      <c r="R62" s="38">
        <v>47.5</v>
      </c>
      <c r="S62" s="38">
        <v>0</v>
      </c>
      <c r="T62" s="37">
        <f>SUMPRODUCT(LTA!J62:AN62,LTA!J$101:AN$101,LTA!J$103:AN$103)</f>
        <v>545.61</v>
      </c>
      <c r="U62" s="37">
        <f>SUMPRODUCT(LTA!J62:AN62,LTA!J$102:AN$102,LTA!J$103:AN$103)</f>
        <v>93.85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700.14</v>
      </c>
      <c r="AB62" s="75">
        <f>-STOA!N62</f>
        <v>0</v>
      </c>
      <c r="AC62">
        <f t="shared" si="0"/>
        <v>27.375341635305517</v>
      </c>
      <c r="AD62">
        <f t="shared" si="1"/>
        <v>2663.6034064518185</v>
      </c>
      <c r="AE62">
        <f>'IDT-1'!B62</f>
        <v>0</v>
      </c>
      <c r="AF62" s="24"/>
      <c r="AG62">
        <f t="shared" si="2"/>
        <v>2663.6034064518185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-209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9.5933755942947716</v>
      </c>
      <c r="F63">
        <f>GT_Spot!P63</f>
        <v>0</v>
      </c>
      <c r="G63">
        <f>PPCL_NG!P63</f>
        <v>70</v>
      </c>
      <c r="H63">
        <f>PPCL_Spot!P63</f>
        <v>0</v>
      </c>
      <c r="I63">
        <f>Bawana_NG!P63</f>
        <v>106.85</v>
      </c>
      <c r="J63">
        <f>Bawana_RLNG!P63</f>
        <v>0</v>
      </c>
      <c r="K63">
        <f>Bawana_Spot!P63</f>
        <v>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1160.8793305797601</v>
      </c>
      <c r="P63" s="36">
        <v>100.92999999999999</v>
      </c>
      <c r="Q63" s="36">
        <v>32.575607980587755</v>
      </c>
      <c r="R63" s="38">
        <v>47.5</v>
      </c>
      <c r="S63" s="38">
        <v>0</v>
      </c>
      <c r="T63" s="37">
        <f>SUMPRODUCT(LTA!J63:AN63,LTA!J$101:AN$101,LTA!J$103:AN$103)</f>
        <v>533.89</v>
      </c>
      <c r="U63" s="37">
        <f>SUMPRODUCT(LTA!J63:AN63,LTA!J$102:AN$102,LTA!J$103:AN$103)</f>
        <v>92.78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699.63</v>
      </c>
      <c r="AB63" s="75">
        <f>-STOA!N63</f>
        <v>0</v>
      </c>
      <c r="AC63">
        <f t="shared" si="0"/>
        <v>27.229656649177489</v>
      </c>
      <c r="AD63">
        <f t="shared" si="1"/>
        <v>2649.202857505466</v>
      </c>
      <c r="AE63">
        <f>'IDT-1'!B63</f>
        <v>0</v>
      </c>
      <c r="AF63" s="24"/>
      <c r="AG63">
        <f t="shared" si="2"/>
        <v>2649.202857505466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-208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9.5933755942947716</v>
      </c>
      <c r="F64">
        <f>GT_Spot!P64</f>
        <v>0</v>
      </c>
      <c r="G64">
        <f>PPCL_NG!P64</f>
        <v>70</v>
      </c>
      <c r="H64">
        <f>PPCL_Spot!P64</f>
        <v>0</v>
      </c>
      <c r="I64">
        <f>Bawana_NG!P64</f>
        <v>106.85</v>
      </c>
      <c r="J64">
        <f>Bawana_RLNG!P64</f>
        <v>0</v>
      </c>
      <c r="K64">
        <f>Bawana_Spot!P64</f>
        <v>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1160.5335324659407</v>
      </c>
      <c r="P64" s="36">
        <v>100.92999999999999</v>
      </c>
      <c r="Q64" s="36">
        <v>32.575607980587755</v>
      </c>
      <c r="R64" s="38">
        <v>47.5</v>
      </c>
      <c r="S64" s="38">
        <v>0</v>
      </c>
      <c r="T64" s="37">
        <f>SUMPRODUCT(LTA!J64:AN64,LTA!J$101:AN$101,LTA!J$103:AN$103)</f>
        <v>510.37</v>
      </c>
      <c r="U64" s="37">
        <f>SUMPRODUCT(LTA!J64:AN64,LTA!J$102:AN$102,LTA!J$103:AN$103)</f>
        <v>95.8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700.11</v>
      </c>
      <c r="AB64" s="75">
        <f>-STOA!N64</f>
        <v>0</v>
      </c>
      <c r="AC64">
        <f t="shared" si="0"/>
        <v>26.730825034976846</v>
      </c>
      <c r="AD64">
        <f t="shared" si="1"/>
        <v>2665.3358910058469</v>
      </c>
      <c r="AE64">
        <f>'IDT-1'!B64</f>
        <v>0</v>
      </c>
      <c r="AF64" s="24"/>
      <c r="AG64">
        <f t="shared" si="2"/>
        <v>2665.3358910058469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-172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9.5933755942947716</v>
      </c>
      <c r="F65">
        <f>GT_Spot!P65</f>
        <v>0</v>
      </c>
      <c r="G65">
        <f>PPCL_NG!P65</f>
        <v>70</v>
      </c>
      <c r="H65">
        <f>PPCL_Spot!P65</f>
        <v>0</v>
      </c>
      <c r="I65">
        <f>Bawana_NG!P65</f>
        <v>106.85</v>
      </c>
      <c r="J65">
        <f>Bawana_RLNG!P65</f>
        <v>0</v>
      </c>
      <c r="K65">
        <f>Bawana_Spot!P65</f>
        <v>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1151.4941952191487</v>
      </c>
      <c r="P65" s="36">
        <v>100.92999999999999</v>
      </c>
      <c r="Q65" s="36">
        <v>32.575607980587755</v>
      </c>
      <c r="R65" s="38">
        <v>47.5</v>
      </c>
      <c r="S65" s="38">
        <v>0</v>
      </c>
      <c r="T65" s="37">
        <f>SUMPRODUCT(LTA!J65:AN65,LTA!J$101:AN$101,LTA!J$103:AN$103)</f>
        <v>482.52</v>
      </c>
      <c r="U65" s="37">
        <f>SUMPRODUCT(LTA!J65:AN65,LTA!J$102:AN$102,LTA!J$103:AN$103)</f>
        <v>95.509999999999991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701.15</v>
      </c>
      <c r="AB65" s="75">
        <f>-STOA!N65</f>
        <v>0</v>
      </c>
      <c r="AC65">
        <f t="shared" si="0"/>
        <v>26.501580142427024</v>
      </c>
      <c r="AD65">
        <f t="shared" si="1"/>
        <v>2619.4257986516045</v>
      </c>
      <c r="AE65">
        <f>'IDT-1'!B65</f>
        <v>0</v>
      </c>
      <c r="AF65" s="24"/>
      <c r="AG65">
        <f t="shared" si="2"/>
        <v>2619.4257986516045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-182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9.5933755942947716</v>
      </c>
      <c r="F66">
        <f>GT_Spot!P66</f>
        <v>0</v>
      </c>
      <c r="G66">
        <f>PPCL_NG!P66</f>
        <v>70</v>
      </c>
      <c r="H66">
        <f>PPCL_Spot!P66</f>
        <v>0</v>
      </c>
      <c r="I66">
        <f>Bawana_NG!P66</f>
        <v>106.85</v>
      </c>
      <c r="J66">
        <f>Bawana_RLNG!P66</f>
        <v>0</v>
      </c>
      <c r="K66">
        <f>Bawana_Spot!P66</f>
        <v>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1151.4941952191487</v>
      </c>
      <c r="P66" s="36">
        <v>100.92999999999999</v>
      </c>
      <c r="Q66" s="36">
        <v>32.575607980587755</v>
      </c>
      <c r="R66" s="38">
        <v>47.5</v>
      </c>
      <c r="S66" s="38">
        <v>0</v>
      </c>
      <c r="T66" s="37">
        <f>SUMPRODUCT(LTA!J66:AN66,LTA!J$101:AN$101,LTA!J$103:AN$103)</f>
        <v>452.89</v>
      </c>
      <c r="U66" s="37">
        <f>SUMPRODUCT(LTA!J66:AN66,LTA!J$102:AN$102,LTA!J$103:AN$103)</f>
        <v>96.06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701.26</v>
      </c>
      <c r="AB66" s="75">
        <f>-STOA!N66</f>
        <v>0</v>
      </c>
      <c r="AC66">
        <f t="shared" si="0"/>
        <v>26.08683784702751</v>
      </c>
      <c r="AD66">
        <f t="shared" si="1"/>
        <v>2608.870540947004</v>
      </c>
      <c r="AE66">
        <f>'IDT-1'!B66</f>
        <v>0</v>
      </c>
      <c r="AF66" s="24"/>
      <c r="AG66">
        <f t="shared" si="2"/>
        <v>2608.870540947004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-164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9.5933755942947716</v>
      </c>
      <c r="F67">
        <f>GT_Spot!P67</f>
        <v>0</v>
      </c>
      <c r="G67">
        <f>PPCL_NG!P67</f>
        <v>70</v>
      </c>
      <c r="H67">
        <f>PPCL_Spot!P67</f>
        <v>0</v>
      </c>
      <c r="I67">
        <f>Bawana_NG!P67</f>
        <v>106.85</v>
      </c>
      <c r="J67">
        <f>Bawana_RLNG!P67</f>
        <v>0</v>
      </c>
      <c r="K67">
        <f>Bawana_Spot!P67</f>
        <v>30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1140.8443791396451</v>
      </c>
      <c r="P67" s="36">
        <v>100.92999999999999</v>
      </c>
      <c r="Q67" s="36">
        <v>32.575607980587755</v>
      </c>
      <c r="R67" s="38">
        <v>47.5</v>
      </c>
      <c r="S67" s="38">
        <v>0</v>
      </c>
      <c r="T67" s="37">
        <f>SUMPRODUCT(LTA!J67:AN67,LTA!J$101:AN$101,LTA!J$103:AN$103)</f>
        <v>420.97</v>
      </c>
      <c r="U67" s="37">
        <f>SUMPRODUCT(LTA!J67:AN67,LTA!J$102:AN$102,LTA!J$103:AN$103)</f>
        <v>94.09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701.96</v>
      </c>
      <c r="AB67" s="75">
        <f>-STOA!N67</f>
        <v>0</v>
      </c>
      <c r="AC67">
        <f t="shared" si="0"/>
        <v>26.028756908627155</v>
      </c>
      <c r="AD67">
        <f t="shared" si="1"/>
        <v>2548.0888058059008</v>
      </c>
      <c r="AE67">
        <f>'IDT-1'!B67</f>
        <v>0</v>
      </c>
      <c r="AF67" s="24"/>
      <c r="AG67">
        <f t="shared" si="2"/>
        <v>2548.0888058059008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-191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9.5933755942947716</v>
      </c>
      <c r="F68">
        <f>GT_Spot!P68</f>
        <v>0</v>
      </c>
      <c r="G68">
        <f>PPCL_NG!P68</f>
        <v>70</v>
      </c>
      <c r="H68">
        <f>PPCL_Spot!P68</f>
        <v>0</v>
      </c>
      <c r="I68">
        <f>Bawana_NG!P68</f>
        <v>106.85</v>
      </c>
      <c r="J68">
        <f>Bawana_RLNG!P68</f>
        <v>0</v>
      </c>
      <c r="K68">
        <f>Bawana_Spot!P68</f>
        <v>30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1140.845899883386</v>
      </c>
      <c r="P68" s="36">
        <v>100.92999999999999</v>
      </c>
      <c r="Q68" s="36">
        <v>32.575607980587755</v>
      </c>
      <c r="R68" s="38">
        <v>47.5</v>
      </c>
      <c r="S68" s="38">
        <v>0</v>
      </c>
      <c r="T68" s="37">
        <f>SUMPRODUCT(LTA!J68:AN68,LTA!J$101:AN$101,LTA!J$103:AN$103)</f>
        <v>384.22</v>
      </c>
      <c r="U68" s="37">
        <f>SUMPRODUCT(LTA!J68:AN68,LTA!J$102:AN$102,LTA!J$103:AN$103)</f>
        <v>93.84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702.31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25.608590888427926</v>
      </c>
      <c r="AD68">
        <f t="shared" ref="AD68:AD98" si="4">SUM(B68:AB68,AI68:AR68)-AC68</f>
        <v>2522.860492569841</v>
      </c>
      <c r="AE68">
        <f>'IDT-1'!B68</f>
        <v>0</v>
      </c>
      <c r="AF68" s="24"/>
      <c r="AG68">
        <f t="shared" ref="AG68:AG98" si="5">SUM(AD68:AF68)+AT68</f>
        <v>2522.860492569841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-180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9.5933755942947716</v>
      </c>
      <c r="F69">
        <f>GT_Spot!P69</f>
        <v>0</v>
      </c>
      <c r="G69">
        <f>PPCL_NG!P69</f>
        <v>70</v>
      </c>
      <c r="H69">
        <f>PPCL_Spot!P69</f>
        <v>0</v>
      </c>
      <c r="I69">
        <f>Bawana_NG!P69</f>
        <v>106.85</v>
      </c>
      <c r="J69">
        <f>Bawana_RLNG!P69</f>
        <v>0</v>
      </c>
      <c r="K69">
        <f>Bawana_Spot!P69</f>
        <v>30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1158.685763752213</v>
      </c>
      <c r="P69" s="36">
        <v>100.92999999999999</v>
      </c>
      <c r="Q69" s="36">
        <v>32.575607980587755</v>
      </c>
      <c r="R69" s="38">
        <v>47.5</v>
      </c>
      <c r="S69" s="38">
        <v>0</v>
      </c>
      <c r="T69" s="37">
        <f>SUMPRODUCT(LTA!J69:AN69,LTA!J$101:AN$101,LTA!J$103:AN$103)</f>
        <v>351.35</v>
      </c>
      <c r="U69" s="37">
        <f>SUMPRODUCT(LTA!J69:AN69,LTA!J$102:AN$102,LTA!J$103:AN$103)</f>
        <v>92.08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703.73</v>
      </c>
      <c r="AB69" s="75">
        <f>-STOA!N69</f>
        <v>0</v>
      </c>
      <c r="AC69">
        <f t="shared" si="3"/>
        <v>25.739677516139459</v>
      </c>
      <c r="AD69">
        <f t="shared" si="4"/>
        <v>2477.359269810956</v>
      </c>
      <c r="AE69">
        <f>'IDT-1'!B69</f>
        <v>0</v>
      </c>
      <c r="AF69" s="24"/>
      <c r="AG69">
        <f t="shared" si="5"/>
        <v>2477.359269810956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-210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9.5933755942947716</v>
      </c>
      <c r="F70">
        <f>GT_Spot!P70</f>
        <v>0</v>
      </c>
      <c r="G70">
        <f>PPCL_NG!P70</f>
        <v>70</v>
      </c>
      <c r="H70">
        <f>PPCL_Spot!P70</f>
        <v>0</v>
      </c>
      <c r="I70">
        <f>Bawana_NG!P70</f>
        <v>106.85</v>
      </c>
      <c r="J70">
        <f>Bawana_RLNG!P70</f>
        <v>0</v>
      </c>
      <c r="K70">
        <f>Bawana_Spot!P70</f>
        <v>30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1158.7702471796733</v>
      </c>
      <c r="P70" s="36">
        <v>100.92999999999999</v>
      </c>
      <c r="Q70" s="36">
        <v>32.575607980587755</v>
      </c>
      <c r="R70" s="38">
        <v>43.924826904055386</v>
      </c>
      <c r="S70" s="38">
        <v>0</v>
      </c>
      <c r="T70" s="37">
        <f>SUMPRODUCT(LTA!J70:AN70,LTA!J$101:AN$101,LTA!J$103:AN$103)</f>
        <v>316.57</v>
      </c>
      <c r="U70" s="37">
        <f>SUMPRODUCT(LTA!J70:AN70,LTA!J$102:AN$102,LTA!J$103:AN$103)</f>
        <v>90.470000000000013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703.92</v>
      </c>
      <c r="AB70" s="75">
        <f>-STOA!N70</f>
        <v>0</v>
      </c>
      <c r="AC70">
        <f t="shared" si="3"/>
        <v>25.292740044312652</v>
      </c>
      <c r="AD70">
        <f t="shared" si="4"/>
        <v>2449.1155176142988</v>
      </c>
      <c r="AE70">
        <f>'IDT-1'!B70</f>
        <v>0</v>
      </c>
      <c r="AF70" s="24"/>
      <c r="AG70">
        <f t="shared" si="5"/>
        <v>2449.1155176142988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-199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9.5933755942947716</v>
      </c>
      <c r="F71">
        <f>GT_Spot!P71</f>
        <v>0</v>
      </c>
      <c r="G71">
        <f>PPCL_NG!P71</f>
        <v>70</v>
      </c>
      <c r="H71">
        <f>PPCL_Spot!P71</f>
        <v>0</v>
      </c>
      <c r="I71">
        <f>Bawana_NG!P71</f>
        <v>106.85</v>
      </c>
      <c r="J71">
        <f>Bawana_RLNG!P71</f>
        <v>0</v>
      </c>
      <c r="K71">
        <f>Bawana_Spot!P71</f>
        <v>70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1154.5774853296732</v>
      </c>
      <c r="P71" s="36">
        <v>100.92999999999999</v>
      </c>
      <c r="Q71" s="36">
        <v>32.575607980587755</v>
      </c>
      <c r="R71" s="38">
        <v>41.37</v>
      </c>
      <c r="S71" s="38">
        <v>0</v>
      </c>
      <c r="T71" s="37">
        <f>SUMPRODUCT(LTA!J71:AN71,LTA!J$101:AN$101,LTA!J$103:AN$103)</f>
        <v>279.43</v>
      </c>
      <c r="U71" s="37">
        <f>SUMPRODUCT(LTA!J71:AN71,LTA!J$102:AN$102,LTA!J$103:AN$103)</f>
        <v>104.62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680.77</v>
      </c>
      <c r="AB71" s="75">
        <f>-STOA!N71</f>
        <v>0</v>
      </c>
      <c r="AC71">
        <f t="shared" si="3"/>
        <v>24.84196041743354</v>
      </c>
      <c r="AD71">
        <f t="shared" si="4"/>
        <v>2474.6787084871221</v>
      </c>
      <c r="AE71">
        <f>'IDT-1'!B71</f>
        <v>0</v>
      </c>
      <c r="AF71" s="24"/>
      <c r="AG71">
        <f t="shared" si="5"/>
        <v>2474.6787084871221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-161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9.5933755942947716</v>
      </c>
      <c r="F72">
        <f>GT_Spot!P72</f>
        <v>0</v>
      </c>
      <c r="G72">
        <f>PPCL_NG!P72</f>
        <v>70</v>
      </c>
      <c r="H72">
        <f>PPCL_Spot!P72</f>
        <v>0</v>
      </c>
      <c r="I72">
        <f>Bawana_NG!P72</f>
        <v>106.85</v>
      </c>
      <c r="J72">
        <f>Bawana_RLNG!P72</f>
        <v>0</v>
      </c>
      <c r="K72">
        <f>Bawana_Spot!P72</f>
        <v>70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1149.4341576115642</v>
      </c>
      <c r="P72" s="36">
        <v>100.92999999999999</v>
      </c>
      <c r="Q72" s="36">
        <v>32.575607980587755</v>
      </c>
      <c r="R72" s="38">
        <v>34.230000000000004</v>
      </c>
      <c r="S72" s="38">
        <v>0</v>
      </c>
      <c r="T72" s="37">
        <f>SUMPRODUCT(LTA!J72:AN72,LTA!J$101:AN$101,LTA!J$103:AN$103)</f>
        <v>244.26999999999998</v>
      </c>
      <c r="U72" s="37">
        <f>SUMPRODUCT(LTA!J72:AN72,LTA!J$102:AN$102,LTA!J$103:AN$103)</f>
        <v>103.49000000000001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680.77</v>
      </c>
      <c r="AB72" s="75">
        <f>-STOA!N72</f>
        <v>0</v>
      </c>
      <c r="AC72">
        <f t="shared" si="3"/>
        <v>24.263586965636858</v>
      </c>
      <c r="AD72">
        <f t="shared" si="4"/>
        <v>2443.68375422081</v>
      </c>
      <c r="AE72">
        <f>'IDT-1'!B72</f>
        <v>0</v>
      </c>
      <c r="AF72" s="24"/>
      <c r="AG72">
        <f t="shared" si="5"/>
        <v>2443.68375422081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-144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9.5933755942947716</v>
      </c>
      <c r="F73">
        <f>GT_Spot!P73</f>
        <v>0</v>
      </c>
      <c r="G73">
        <f>PPCL_NG!P73</f>
        <v>70</v>
      </c>
      <c r="H73">
        <f>PPCL_Spot!P73</f>
        <v>0</v>
      </c>
      <c r="I73">
        <f>Bawana_NG!P73</f>
        <v>106.85</v>
      </c>
      <c r="J73">
        <f>Bawana_RLNG!P73</f>
        <v>0</v>
      </c>
      <c r="K73">
        <f>Bawana_Spot!P73</f>
        <v>70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1158.4783822196771</v>
      </c>
      <c r="P73" s="36">
        <v>100.92999999999999</v>
      </c>
      <c r="Q73" s="36">
        <v>32.575607980587755</v>
      </c>
      <c r="R73" s="38">
        <v>20.704798331015301</v>
      </c>
      <c r="S73" s="38">
        <v>0</v>
      </c>
      <c r="T73" s="37">
        <f>SUMPRODUCT(LTA!J73:AN73,LTA!J$101:AN$101,LTA!J$103:AN$103)</f>
        <v>206.1</v>
      </c>
      <c r="U73" s="37">
        <f>SUMPRODUCT(LTA!J73:AN73,LTA!J$102:AN$102,LTA!J$103:AN$103)</f>
        <v>102.05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680.77</v>
      </c>
      <c r="AB73" s="75">
        <f>-STOA!N73</f>
        <v>0</v>
      </c>
      <c r="AC73">
        <f t="shared" si="3"/>
        <v>23.831195729890208</v>
      </c>
      <c r="AD73">
        <f t="shared" si="4"/>
        <v>2405.0251683956849</v>
      </c>
      <c r="AE73">
        <f>'IDT-1'!B73</f>
        <v>0</v>
      </c>
      <c r="AF73" s="24"/>
      <c r="AG73">
        <f t="shared" si="5"/>
        <v>2405.0251683956849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-139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9.5933755942947716</v>
      </c>
      <c r="F74">
        <f>GT_Spot!P74</f>
        <v>0</v>
      </c>
      <c r="G74">
        <f>PPCL_NG!P74</f>
        <v>70</v>
      </c>
      <c r="H74">
        <f>PPCL_Spot!P74</f>
        <v>0</v>
      </c>
      <c r="I74">
        <f>Bawana_NG!P74</f>
        <v>106.85</v>
      </c>
      <c r="J74">
        <f>Bawana_RLNG!P74</f>
        <v>0</v>
      </c>
      <c r="K74">
        <f>Bawana_Spot!P74</f>
        <v>70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1155.4630353054135</v>
      </c>
      <c r="P74" s="36">
        <v>100.92999999999999</v>
      </c>
      <c r="Q74" s="36">
        <v>32.575607980587755</v>
      </c>
      <c r="R74" s="38">
        <v>10.905202286719437</v>
      </c>
      <c r="S74" s="38">
        <v>0</v>
      </c>
      <c r="T74" s="37">
        <f>SUMPRODUCT(LTA!J74:AN74,LTA!J$101:AN$101,LTA!J$103:AN$103)</f>
        <v>174.60000000000002</v>
      </c>
      <c r="U74" s="37">
        <f>SUMPRODUCT(LTA!J74:AN74,LTA!J$102:AN$102,LTA!J$103:AN$103)</f>
        <v>99.61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680.77</v>
      </c>
      <c r="AB74" s="75">
        <f>-STOA!N74</f>
        <v>0</v>
      </c>
      <c r="AC74">
        <f t="shared" si="3"/>
        <v>23.27770219149976</v>
      </c>
      <c r="AD74">
        <f t="shared" si="4"/>
        <v>2374.8237189755155</v>
      </c>
      <c r="AE74">
        <f>'IDT-1'!B74</f>
        <v>0</v>
      </c>
      <c r="AF74" s="24"/>
      <c r="AG74">
        <f t="shared" si="5"/>
        <v>2374.8237189755155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-123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9.6853248811410477</v>
      </c>
      <c r="F75">
        <f>GT_Spot!P75</f>
        <v>0</v>
      </c>
      <c r="G75">
        <f>PPCL_NG!P75</f>
        <v>70</v>
      </c>
      <c r="H75">
        <f>PPCL_Spot!P75</f>
        <v>0</v>
      </c>
      <c r="I75">
        <f>Bawana_NG!P75</f>
        <v>106.85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1160.4865854098632</v>
      </c>
      <c r="P75" s="36">
        <v>100.92999999999999</v>
      </c>
      <c r="Q75" s="36">
        <v>32.575607980587755</v>
      </c>
      <c r="R75" s="38">
        <v>0</v>
      </c>
      <c r="S75" s="38">
        <v>0</v>
      </c>
      <c r="T75" s="37">
        <f>SUMPRODUCT(LTA!J75:AN75,LTA!J$101:AN$101,LTA!J$103:AN$103)</f>
        <v>136.41</v>
      </c>
      <c r="U75" s="37">
        <f>SUMPRODUCT(LTA!J75:AN75,LTA!J$102:AN$102,LTA!J$103:AN$103)</f>
        <v>99.07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662.5</v>
      </c>
      <c r="AB75" s="75">
        <f>-STOA!N75</f>
        <v>0</v>
      </c>
      <c r="AC75">
        <f t="shared" si="3"/>
        <v>24.103890497706882</v>
      </c>
      <c r="AD75">
        <f t="shared" si="4"/>
        <v>2315.2078277738856</v>
      </c>
      <c r="AE75">
        <f>'IDT-1'!B75</f>
        <v>0</v>
      </c>
      <c r="AF75" s="24"/>
      <c r="AG75">
        <f t="shared" si="5"/>
        <v>2315.2078277738856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-199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9.9914540424223794</v>
      </c>
      <c r="F76">
        <f>GT_Spot!P76</f>
        <v>0</v>
      </c>
      <c r="G76">
        <f>PPCL_NG!P76</f>
        <v>70</v>
      </c>
      <c r="H76">
        <f>PPCL_Spot!P76</f>
        <v>0</v>
      </c>
      <c r="I76">
        <f>Bawana_NG!P76</f>
        <v>106.85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1176.8896124341109</v>
      </c>
      <c r="P76" s="36">
        <v>100.92999999999999</v>
      </c>
      <c r="Q76" s="36">
        <v>32.575607980587755</v>
      </c>
      <c r="R76" s="38">
        <v>0</v>
      </c>
      <c r="S76" s="38">
        <v>0</v>
      </c>
      <c r="T76" s="37">
        <f>SUMPRODUCT(LTA!J76:AN76,LTA!J$101:AN$101,LTA!J$103:AN$103)</f>
        <v>109.28</v>
      </c>
      <c r="U76" s="37">
        <f>SUMPRODUCT(LTA!J76:AN76,LTA!J$102:AN$102,LTA!J$103:AN$103)</f>
        <v>96.27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662.5</v>
      </c>
      <c r="AB76" s="75">
        <f>-STOA!N76</f>
        <v>0</v>
      </c>
      <c r="AC76">
        <f t="shared" si="3"/>
        <v>24.076328347361489</v>
      </c>
      <c r="AD76">
        <f t="shared" si="4"/>
        <v>2292.0145461097595</v>
      </c>
      <c r="AE76">
        <f>'IDT-1'!B76</f>
        <v>0</v>
      </c>
      <c r="AF76" s="24"/>
      <c r="AG76">
        <f t="shared" si="5"/>
        <v>2292.0145461097595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-209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9.9914540424223794</v>
      </c>
      <c r="F77">
        <f>GT_Spot!P77</f>
        <v>0</v>
      </c>
      <c r="G77">
        <f>PPCL_NG!P77</f>
        <v>70</v>
      </c>
      <c r="H77">
        <f>PPCL_Spot!P77</f>
        <v>0</v>
      </c>
      <c r="I77">
        <f>Bawana_NG!P77</f>
        <v>106.85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1188.3568905429684</v>
      </c>
      <c r="P77" s="36">
        <v>100.92999999999999</v>
      </c>
      <c r="Q77" s="36">
        <v>32.575607980587755</v>
      </c>
      <c r="R77" s="38">
        <v>0</v>
      </c>
      <c r="S77" s="38">
        <v>0</v>
      </c>
      <c r="T77" s="37">
        <f>SUMPRODUCT(LTA!J77:AN77,LTA!J$101:AN$101,LTA!J$103:AN$103)</f>
        <v>88.53</v>
      </c>
      <c r="U77" s="37">
        <f>SUMPRODUCT(LTA!J77:AN77,LTA!J$102:AN$102,LTA!J$103:AN$103)</f>
        <v>89.82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662.5</v>
      </c>
      <c r="AB77" s="75">
        <f>-STOA!N77</f>
        <v>0</v>
      </c>
      <c r="AC77">
        <f t="shared" si="3"/>
        <v>23.609389676398205</v>
      </c>
      <c r="AD77">
        <f t="shared" si="4"/>
        <v>2313.7487628895801</v>
      </c>
      <c r="AE77">
        <f>'IDT-1'!B77</f>
        <v>0</v>
      </c>
      <c r="AF77" s="24"/>
      <c r="AG77">
        <f t="shared" si="5"/>
        <v>2313.7487628895801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-172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9.9914540424223794</v>
      </c>
      <c r="F78">
        <f>GT_Spot!P78</f>
        <v>0</v>
      </c>
      <c r="G78">
        <f>PPCL_NG!P78</f>
        <v>70</v>
      </c>
      <c r="H78">
        <f>PPCL_Spot!P78</f>
        <v>0</v>
      </c>
      <c r="I78">
        <f>Bawana_NG!P78</f>
        <v>106.85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1221.7532939954031</v>
      </c>
      <c r="P78" s="36">
        <v>100.92999999999999</v>
      </c>
      <c r="Q78" s="36">
        <v>32.575607980587755</v>
      </c>
      <c r="R78" s="38">
        <v>0</v>
      </c>
      <c r="S78" s="38">
        <v>0</v>
      </c>
      <c r="T78" s="37">
        <f>SUMPRODUCT(LTA!J78:AN78,LTA!J$101:AN$101,LTA!J$103:AN$103)</f>
        <v>69.94</v>
      </c>
      <c r="U78" s="37">
        <f>SUMPRODUCT(LTA!J78:AN78,LTA!J$102:AN$102,LTA!J$103:AN$103)</f>
        <v>89.28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662.5</v>
      </c>
      <c r="AB78" s="75">
        <f>-STOA!N78</f>
        <v>0</v>
      </c>
      <c r="AC78">
        <f t="shared" si="3"/>
        <v>23.717177771735244</v>
      </c>
      <c r="AD78">
        <f t="shared" si="4"/>
        <v>2329.907378246678</v>
      </c>
      <c r="AE78">
        <f>'IDT-1'!B78</f>
        <v>0</v>
      </c>
      <c r="AF78" s="24"/>
      <c r="AG78">
        <f t="shared" si="5"/>
        <v>2329.907378246678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-170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9.9914540424223794</v>
      </c>
      <c r="F79">
        <f>GT_Spot!P79</f>
        <v>0</v>
      </c>
      <c r="G79">
        <f>PPCL_NG!P79</f>
        <v>72.837251424474559</v>
      </c>
      <c r="H79">
        <f>PPCL_Spot!P79</f>
        <v>0</v>
      </c>
      <c r="I79">
        <f>Bawana_NG!P79</f>
        <v>106.85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1261.9808839903721</v>
      </c>
      <c r="P79" s="36">
        <v>100.92999999999999</v>
      </c>
      <c r="Q79" s="36">
        <v>32.575607980587755</v>
      </c>
      <c r="R79" s="38">
        <v>0</v>
      </c>
      <c r="S79" s="38">
        <v>0</v>
      </c>
      <c r="T79" s="37">
        <f>SUMPRODUCT(LTA!J79:AN79,LTA!J$101:AN$101,LTA!J$103:AN$103)</f>
        <v>60.61</v>
      </c>
      <c r="U79" s="37">
        <f>SUMPRODUCT(LTA!J79:AN79,LTA!J$102:AN$102,LTA!J$103:AN$103)</f>
        <v>90.24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684.81</v>
      </c>
      <c r="AB79" s="75">
        <f>-STOA!N79</f>
        <v>0</v>
      </c>
      <c r="AC79">
        <f t="shared" si="3"/>
        <v>25.035608108268313</v>
      </c>
      <c r="AD79">
        <f t="shared" si="4"/>
        <v>2293.5937893295886</v>
      </c>
      <c r="AE79">
        <f>'IDT-1'!B79</f>
        <v>0</v>
      </c>
      <c r="AF79" s="24"/>
      <c r="AG79">
        <f t="shared" si="5"/>
        <v>2293.5937893295886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-262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9.9914540424223794</v>
      </c>
      <c r="F80">
        <f>GT_Spot!P80</f>
        <v>0</v>
      </c>
      <c r="G80">
        <f>PPCL_NG!P80</f>
        <v>72.837251424474559</v>
      </c>
      <c r="H80">
        <f>PPCL_Spot!P80</f>
        <v>0</v>
      </c>
      <c r="I80">
        <f>Bawana_NG!P80</f>
        <v>106.85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1261.9808839903721</v>
      </c>
      <c r="P80" s="36">
        <v>100.92999999999999</v>
      </c>
      <c r="Q80" s="36">
        <v>32.575607980587755</v>
      </c>
      <c r="R80" s="38">
        <v>0</v>
      </c>
      <c r="S80" s="38">
        <v>0</v>
      </c>
      <c r="T80" s="37">
        <f>SUMPRODUCT(LTA!J80:AN80,LTA!J$101:AN$101,LTA!J$103:AN$103)</f>
        <v>56.44</v>
      </c>
      <c r="U80" s="37">
        <f>SUMPRODUCT(LTA!J80:AN80,LTA!J$102:AN$102,LTA!J$103:AN$103)</f>
        <v>90.539999999999992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684.81</v>
      </c>
      <c r="AB80" s="75">
        <f>-STOA!N80</f>
        <v>0</v>
      </c>
      <c r="AC80">
        <f t="shared" si="3"/>
        <v>24.752964537646847</v>
      </c>
      <c r="AD80">
        <f t="shared" si="4"/>
        <v>2318.0064329002103</v>
      </c>
      <c r="AE80">
        <f>'IDT-1'!B80</f>
        <v>0</v>
      </c>
      <c r="AF80" s="24"/>
      <c r="AG80">
        <f t="shared" si="5"/>
        <v>2318.0064329002103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-234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9.9914540424223794</v>
      </c>
      <c r="F81">
        <f>GT_Spot!P81</f>
        <v>0</v>
      </c>
      <c r="G81">
        <f>PPCL_NG!P81</f>
        <v>72.837251424474559</v>
      </c>
      <c r="H81">
        <f>PPCL_Spot!P81</f>
        <v>0</v>
      </c>
      <c r="I81">
        <f>Bawana_NG!P81</f>
        <v>106.85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1268.8325293107805</v>
      </c>
      <c r="P81" s="36">
        <v>100.92999999999999</v>
      </c>
      <c r="Q81" s="36">
        <v>32.575607980587755</v>
      </c>
      <c r="R81" s="38">
        <v>0</v>
      </c>
      <c r="S81" s="38">
        <v>0</v>
      </c>
      <c r="T81" s="37">
        <f>SUMPRODUCT(LTA!J81:AN81,LTA!J$101:AN$101,LTA!J$103:AN$103)</f>
        <v>54.81</v>
      </c>
      <c r="U81" s="37">
        <f>SUMPRODUCT(LTA!J81:AN81,LTA!J$102:AN$102,LTA!J$103:AN$103)</f>
        <v>85.82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684.81</v>
      </c>
      <c r="AB81" s="75">
        <f>-STOA!N81</f>
        <v>0</v>
      </c>
      <c r="AC81">
        <f t="shared" si="3"/>
        <v>24.810647781599609</v>
      </c>
      <c r="AD81">
        <f t="shared" si="4"/>
        <v>2312.4503949766654</v>
      </c>
      <c r="AE81">
        <f>'IDT-1'!B81</f>
        <v>0</v>
      </c>
      <c r="AF81" s="24"/>
      <c r="AG81">
        <f t="shared" si="5"/>
        <v>2312.4503949766654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-240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9.9914540424223794</v>
      </c>
      <c r="F82">
        <f>GT_Spot!P82</f>
        <v>0</v>
      </c>
      <c r="G82">
        <f>PPCL_NG!P82</f>
        <v>72.837251424474559</v>
      </c>
      <c r="H82">
        <f>PPCL_Spot!P82</f>
        <v>0</v>
      </c>
      <c r="I82">
        <f>Bawana_NG!P82</f>
        <v>106.85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1268.8325293107805</v>
      </c>
      <c r="P82" s="36">
        <v>100.92999999999999</v>
      </c>
      <c r="Q82" s="36">
        <v>32.575607980587755</v>
      </c>
      <c r="R82" s="38">
        <v>0</v>
      </c>
      <c r="S82" s="38">
        <v>0</v>
      </c>
      <c r="T82" s="37">
        <f>SUMPRODUCT(LTA!J82:AN82,LTA!J$101:AN$101,LTA!J$103:AN$103)</f>
        <v>49.85</v>
      </c>
      <c r="U82" s="37">
        <f>SUMPRODUCT(LTA!J82:AN82,LTA!J$102:AN$102,LTA!J$103:AN$103)</f>
        <v>76.319999999999993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684.81</v>
      </c>
      <c r="AB82" s="75">
        <f>-STOA!N82</f>
        <v>0</v>
      </c>
      <c r="AC82">
        <f t="shared" si="3"/>
        <v>24.319396553189602</v>
      </c>
      <c r="AD82">
        <f t="shared" si="4"/>
        <v>2339.4816462050753</v>
      </c>
      <c r="AE82">
        <f>'IDT-1'!B82</f>
        <v>0</v>
      </c>
      <c r="AF82" s="24"/>
      <c r="AG82">
        <f t="shared" si="5"/>
        <v>2339.4816462050753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-199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9.9914540424223794</v>
      </c>
      <c r="F83">
        <f>GT_Spot!P83</f>
        <v>0</v>
      </c>
      <c r="G83">
        <f>PPCL_NG!P83</f>
        <v>72.837251424474559</v>
      </c>
      <c r="H83">
        <f>PPCL_Spot!P83</f>
        <v>0</v>
      </c>
      <c r="I83">
        <f>Bawana_NG!P83</f>
        <v>106.85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1270.8398777732634</v>
      </c>
      <c r="P83" s="36">
        <v>100.92999999999999</v>
      </c>
      <c r="Q83" s="36">
        <v>32.575607980587755</v>
      </c>
      <c r="R83" s="38">
        <v>0</v>
      </c>
      <c r="S83" s="38">
        <v>0</v>
      </c>
      <c r="T83" s="37">
        <f>SUMPRODUCT(LTA!J83:AN83,LTA!J$101:AN$101,LTA!J$103:AN$103)</f>
        <v>48.42</v>
      </c>
      <c r="U83" s="37">
        <f>SUMPRODUCT(LTA!J83:AN83,LTA!J$102:AN$102,LTA!J$103:AN$103)</f>
        <v>75.88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684.81</v>
      </c>
      <c r="AB83" s="75">
        <f>-STOA!N83</f>
        <v>0</v>
      </c>
      <c r="AC83">
        <f t="shared" si="3"/>
        <v>23.912211353638469</v>
      </c>
      <c r="AD83">
        <f t="shared" si="4"/>
        <v>2386.0261798671095</v>
      </c>
      <c r="AE83">
        <f>'IDT-1'!B83</f>
        <v>0</v>
      </c>
      <c r="AF83" s="24"/>
      <c r="AG83">
        <f t="shared" si="5"/>
        <v>2386.0261798671095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-153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9.9914540424223794</v>
      </c>
      <c r="F84">
        <f>GT_Spot!P84</f>
        <v>0</v>
      </c>
      <c r="G84">
        <f>PPCL_NG!P84</f>
        <v>72.837251424474559</v>
      </c>
      <c r="H84">
        <f>PPCL_Spot!P84</f>
        <v>0</v>
      </c>
      <c r="I84">
        <f>Bawana_NG!P84</f>
        <v>106.85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1270.8398777732634</v>
      </c>
      <c r="P84" s="36">
        <v>100.92999999999999</v>
      </c>
      <c r="Q84" s="36">
        <v>32.575607980587755</v>
      </c>
      <c r="R84" s="38">
        <v>0</v>
      </c>
      <c r="S84" s="38">
        <v>0</v>
      </c>
      <c r="T84" s="37">
        <f>SUMPRODUCT(LTA!J84:AN84,LTA!J$101:AN$101,LTA!J$103:AN$103)</f>
        <v>47.4</v>
      </c>
      <c r="U84" s="37">
        <f>SUMPRODUCT(LTA!J84:AN84,LTA!J$102:AN$102,LTA!J$103:AN$103)</f>
        <v>75.17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684.81</v>
      </c>
      <c r="AB84" s="75">
        <f>-STOA!N84</f>
        <v>0</v>
      </c>
      <c r="AC84">
        <f t="shared" si="3"/>
        <v>23.675034165583586</v>
      </c>
      <c r="AD84">
        <f t="shared" si="4"/>
        <v>2409.5333570551647</v>
      </c>
      <c r="AE84">
        <f>'IDT-1'!B84</f>
        <v>0</v>
      </c>
      <c r="AF84" s="24"/>
      <c r="AG84">
        <f t="shared" si="5"/>
        <v>2409.5333570551647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-128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9.9914540424223794</v>
      </c>
      <c r="F85">
        <f>GT_Spot!P85</f>
        <v>0</v>
      </c>
      <c r="G85">
        <f>PPCL_NG!P85</f>
        <v>72.837251424474559</v>
      </c>
      <c r="H85">
        <f>PPCL_Spot!P85</f>
        <v>0</v>
      </c>
      <c r="I85">
        <f>Bawana_NG!P85</f>
        <v>106.85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1267.5614269614903</v>
      </c>
      <c r="P85" s="36">
        <v>100.92999999999999</v>
      </c>
      <c r="Q85" s="36">
        <v>32.575607980587755</v>
      </c>
      <c r="R85" s="38">
        <v>0</v>
      </c>
      <c r="S85" s="38">
        <v>0</v>
      </c>
      <c r="T85" s="37">
        <f>SUMPRODUCT(LTA!J85:AN85,LTA!J$101:AN$101,LTA!J$103:AN$103)</f>
        <v>47.069999999999993</v>
      </c>
      <c r="U85" s="37">
        <f>SUMPRODUCT(LTA!J85:AN85,LTA!J$102:AN$102,LTA!J$103:AN$103)</f>
        <v>74.539999999999992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684.81</v>
      </c>
      <c r="AB85" s="75">
        <f>-STOA!N85</f>
        <v>0</v>
      </c>
      <c r="AC85">
        <f t="shared" si="3"/>
        <v>23.096170019586069</v>
      </c>
      <c r="AD85">
        <f t="shared" si="4"/>
        <v>2466.8737703893889</v>
      </c>
      <c r="AE85">
        <f>'IDT-1'!B85</f>
        <v>0</v>
      </c>
      <c r="AF85" s="24"/>
      <c r="AG85">
        <f t="shared" si="5"/>
        <v>2466.8737703893889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-67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9.9914540424223794</v>
      </c>
      <c r="F86">
        <f>GT_Spot!P86</f>
        <v>0</v>
      </c>
      <c r="G86">
        <f>PPCL_NG!P86</f>
        <v>72.837251424474559</v>
      </c>
      <c r="H86">
        <f>PPCL_Spot!P86</f>
        <v>0</v>
      </c>
      <c r="I86">
        <f>Bawana_NG!P86</f>
        <v>106.85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1242.0324259366325</v>
      </c>
      <c r="P86" s="36">
        <v>100.92999999999999</v>
      </c>
      <c r="Q86" s="36">
        <v>32.575607980587755</v>
      </c>
      <c r="R86" s="38">
        <v>0</v>
      </c>
      <c r="S86" s="38">
        <v>0</v>
      </c>
      <c r="T86" s="37">
        <f>SUMPRODUCT(LTA!J86:AN86,LTA!J$101:AN$101,LTA!J$103:AN$103)</f>
        <v>47.31</v>
      </c>
      <c r="U86" s="37">
        <f>SUMPRODUCT(LTA!J86:AN86,LTA!J$102:AN$102,LTA!J$103:AN$103)</f>
        <v>73.69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684.81</v>
      </c>
      <c r="AB86" s="75">
        <f>-STOA!N86</f>
        <v>0</v>
      </c>
      <c r="AC86">
        <f t="shared" si="3"/>
        <v>22.741853025256589</v>
      </c>
      <c r="AD86">
        <f t="shared" si="4"/>
        <v>2455.0890863588606</v>
      </c>
      <c r="AE86">
        <f>'IDT-1'!B86</f>
        <v>44</v>
      </c>
      <c r="AF86" s="24"/>
      <c r="AG86">
        <f t="shared" si="5"/>
        <v>2499.0890863588606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-53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9.9914540424223794</v>
      </c>
      <c r="F87">
        <f>GT_Spot!P87</f>
        <v>0</v>
      </c>
      <c r="G87">
        <f>PPCL_NG!P87</f>
        <v>72.837251424474559</v>
      </c>
      <c r="H87">
        <f>PPCL_Spot!P87</f>
        <v>0</v>
      </c>
      <c r="I87">
        <f>Bawana_NG!P87</f>
        <v>106.85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1241.86347995403</v>
      </c>
      <c r="P87" s="36">
        <v>100.92999999999999</v>
      </c>
      <c r="Q87" s="36">
        <v>32.575607980587755</v>
      </c>
      <c r="R87" s="38">
        <v>0</v>
      </c>
      <c r="S87" s="38">
        <v>0</v>
      </c>
      <c r="T87" s="37">
        <f>SUMPRODUCT(LTA!J87:AN87,LTA!J$101:AN$101,LTA!J$103:AN$103)</f>
        <v>47.379999999999995</v>
      </c>
      <c r="U87" s="37">
        <f>SUMPRODUCT(LTA!J87:AN87,LTA!J$102:AN$102,LTA!J$103:AN$103)</f>
        <v>73.67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684.81</v>
      </c>
      <c r="AB87" s="75">
        <f>-STOA!N87</f>
        <v>0</v>
      </c>
      <c r="AC87">
        <f t="shared" si="3"/>
        <v>22.643146897865538</v>
      </c>
      <c r="AD87">
        <f t="shared" si="4"/>
        <v>2466.0688465036496</v>
      </c>
      <c r="AE87">
        <f>'IDT-1'!B87</f>
        <v>69</v>
      </c>
      <c r="AF87" s="24"/>
      <c r="AG87">
        <f t="shared" si="5"/>
        <v>2535.0688465036496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-42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9.9914540424223794</v>
      </c>
      <c r="F88">
        <f>GT_Spot!P88</f>
        <v>0</v>
      </c>
      <c r="G88">
        <f>PPCL_NG!P88</f>
        <v>72.837251424474559</v>
      </c>
      <c r="H88">
        <f>PPCL_Spot!P88</f>
        <v>0</v>
      </c>
      <c r="I88">
        <f>Bawana_NG!P88</f>
        <v>106.85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1241.86347995403</v>
      </c>
      <c r="P88" s="36">
        <v>100.92999999999999</v>
      </c>
      <c r="Q88" s="36">
        <v>32.575607980587755</v>
      </c>
      <c r="R88" s="38">
        <v>0</v>
      </c>
      <c r="S88" s="38">
        <v>0</v>
      </c>
      <c r="T88" s="37">
        <f>SUMPRODUCT(LTA!J88:AN88,LTA!J$101:AN$101,LTA!J$103:AN$103)</f>
        <v>37.549999999999997</v>
      </c>
      <c r="U88" s="37">
        <f>SUMPRODUCT(LTA!J88:AN88,LTA!J$102:AN$102,LTA!J$103:AN$103)</f>
        <v>73.459999999999994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684.81</v>
      </c>
      <c r="AB88" s="75">
        <f>-STOA!N88</f>
        <v>0</v>
      </c>
      <c r="AC88">
        <f t="shared" si="3"/>
        <v>22.545916770343339</v>
      </c>
      <c r="AD88">
        <f t="shared" si="4"/>
        <v>2457.1260766311711</v>
      </c>
      <c r="AE88">
        <f>'IDT-1'!B88</f>
        <v>101</v>
      </c>
      <c r="AF88" s="24"/>
      <c r="AG88">
        <f t="shared" si="5"/>
        <v>2558.1260766311711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-41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9.9914540424223794</v>
      </c>
      <c r="F89">
        <f>GT_Spot!P89</f>
        <v>0</v>
      </c>
      <c r="G89">
        <f>PPCL_NG!P89</f>
        <v>72.837251424474559</v>
      </c>
      <c r="H89">
        <f>PPCL_Spot!P89</f>
        <v>0</v>
      </c>
      <c r="I89">
        <f>Bawana_NG!P89</f>
        <v>106.85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1243.9157751400535</v>
      </c>
      <c r="P89" s="36">
        <v>100.92999999999999</v>
      </c>
      <c r="Q89" s="36">
        <v>32.575607980587755</v>
      </c>
      <c r="R89" s="38">
        <v>0</v>
      </c>
      <c r="S89" s="38">
        <v>0</v>
      </c>
      <c r="T89" s="37">
        <f>SUMPRODUCT(LTA!J89:AN89,LTA!J$101:AN$101,LTA!J$103:AN$103)</f>
        <v>37.32</v>
      </c>
      <c r="U89" s="37">
        <f>SUMPRODUCT(LTA!J89:AN89,LTA!J$102:AN$102,LTA!J$103:AN$103)</f>
        <v>68.72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684.81</v>
      </c>
      <c r="AB89" s="75">
        <f>-STOA!N89</f>
        <v>0</v>
      </c>
      <c r="AC89">
        <f t="shared" si="3"/>
        <v>23.035172364267673</v>
      </c>
      <c r="AD89">
        <f t="shared" si="4"/>
        <v>2395.7191162232707</v>
      </c>
      <c r="AE89">
        <f>'IDT-1'!B89</f>
        <v>144</v>
      </c>
      <c r="AF89" s="24"/>
      <c r="AG89">
        <f t="shared" si="5"/>
        <v>2539.7191162232707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-99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9.9914540424223794</v>
      </c>
      <c r="F90">
        <f>GT_Spot!P90</f>
        <v>0</v>
      </c>
      <c r="G90">
        <f>PPCL_NG!P90</f>
        <v>72.837251424474559</v>
      </c>
      <c r="H90">
        <f>PPCL_Spot!P90</f>
        <v>0</v>
      </c>
      <c r="I90">
        <f>Bawana_NG!P90</f>
        <v>106.85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1261.9653447575081</v>
      </c>
      <c r="P90" s="36">
        <v>100.92999999999999</v>
      </c>
      <c r="Q90" s="36">
        <v>32.575607980587755</v>
      </c>
      <c r="R90" s="38">
        <v>0</v>
      </c>
      <c r="S90" s="38">
        <v>0</v>
      </c>
      <c r="T90" s="37">
        <f>SUMPRODUCT(LTA!J90:AN90,LTA!J$101:AN$101,LTA!J$103:AN$103)</f>
        <v>37.200000000000003</v>
      </c>
      <c r="U90" s="37">
        <f>SUMPRODUCT(LTA!J90:AN90,LTA!J$102:AN$102,LTA!J$103:AN$103)</f>
        <v>68.87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684.81</v>
      </c>
      <c r="AB90" s="75">
        <f>-STOA!N90</f>
        <v>0</v>
      </c>
      <c r="AC90">
        <f t="shared" si="3"/>
        <v>23.087735046634929</v>
      </c>
      <c r="AD90">
        <f t="shared" si="4"/>
        <v>2425.7461231583579</v>
      </c>
      <c r="AE90">
        <f>'IDT-1'!B90</f>
        <v>158</v>
      </c>
      <c r="AF90" s="24"/>
      <c r="AG90">
        <f t="shared" si="5"/>
        <v>2583.7461231583579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-87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9.9914540424223794</v>
      </c>
      <c r="F91">
        <f>GT_Spot!P91</f>
        <v>0</v>
      </c>
      <c r="G91">
        <f>PPCL_NG!P91</f>
        <v>72.837251424474559</v>
      </c>
      <c r="H91">
        <f>PPCL_Spot!P91</f>
        <v>0</v>
      </c>
      <c r="I91">
        <f>Bawana_NG!P91</f>
        <v>106.85</v>
      </c>
      <c r="J91">
        <f>Bawana_RLNG!P91</f>
        <v>0</v>
      </c>
      <c r="K91">
        <f>Bawana_Spot!P91</f>
        <v>200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1263.2190903616204</v>
      </c>
      <c r="P91" s="36">
        <v>100.92999999999999</v>
      </c>
      <c r="Q91" s="36">
        <v>32.575607980587755</v>
      </c>
      <c r="R91" s="38">
        <v>0</v>
      </c>
      <c r="S91" s="38">
        <v>0</v>
      </c>
      <c r="T91" s="37">
        <f>SUMPRODUCT(LTA!J91:AN91,LTA!J$101:AN$101,LTA!J$103:AN$103)</f>
        <v>37.29</v>
      </c>
      <c r="U91" s="37">
        <f>SUMPRODUCT(LTA!J91:AN91,LTA!J$102:AN$102,LTA!J$103:AN$103)</f>
        <v>68.3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796.66</v>
      </c>
      <c r="AB91" s="75">
        <f>-STOA!N91</f>
        <v>0</v>
      </c>
      <c r="AC91">
        <f t="shared" si="3"/>
        <v>24.678630303350634</v>
      </c>
      <c r="AD91">
        <f t="shared" si="4"/>
        <v>2568.7789735057545</v>
      </c>
      <c r="AE91">
        <f>'IDT-1'!B91</f>
        <v>78</v>
      </c>
      <c r="AF91" s="24"/>
      <c r="AG91">
        <f t="shared" si="5"/>
        <v>2646.7789735057545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-105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9.9914540424223794</v>
      </c>
      <c r="F92">
        <f>GT_Spot!P92</f>
        <v>0</v>
      </c>
      <c r="G92">
        <f>PPCL_NG!P92</f>
        <v>72.837251424474559</v>
      </c>
      <c r="H92">
        <f>PPCL_Spot!P92</f>
        <v>0</v>
      </c>
      <c r="I92">
        <f>Bawana_NG!P92</f>
        <v>106.85</v>
      </c>
      <c r="J92">
        <f>Bawana_RLNG!P92</f>
        <v>0</v>
      </c>
      <c r="K92">
        <f>Bawana_Spot!P92</f>
        <v>200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1263.3565100662797</v>
      </c>
      <c r="P92" s="36">
        <v>100.92999999999999</v>
      </c>
      <c r="Q92" s="36">
        <v>32.575607980587755</v>
      </c>
      <c r="R92" s="38">
        <v>0</v>
      </c>
      <c r="S92" s="38">
        <v>0</v>
      </c>
      <c r="T92" s="37">
        <f>SUMPRODUCT(LTA!J92:AN92,LTA!J$101:AN$101,LTA!J$103:AN$103)</f>
        <v>39.93</v>
      </c>
      <c r="U92" s="37">
        <f>SUMPRODUCT(LTA!J92:AN92,LTA!J$102:AN$102,LTA!J$103:AN$103)</f>
        <v>68.5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796.66</v>
      </c>
      <c r="AB92" s="75">
        <f>-STOA!N92</f>
        <v>0</v>
      </c>
      <c r="AC92">
        <f t="shared" si="3"/>
        <v>24.713709724273834</v>
      </c>
      <c r="AD92">
        <f t="shared" si="4"/>
        <v>2570.7213137894905</v>
      </c>
      <c r="AE92">
        <f>'IDT-1'!B92</f>
        <v>120</v>
      </c>
      <c r="AF92" s="24"/>
      <c r="AG92">
        <f t="shared" si="5"/>
        <v>2690.7213137894905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-106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9.9914540424223794</v>
      </c>
      <c r="F93">
        <f>GT_Spot!P93</f>
        <v>0</v>
      </c>
      <c r="G93">
        <f>PPCL_NG!P93</f>
        <v>72.837251424474559</v>
      </c>
      <c r="H93">
        <f>PPCL_Spot!P93</f>
        <v>0</v>
      </c>
      <c r="I93">
        <f>Bawana_NG!P93</f>
        <v>106.85</v>
      </c>
      <c r="J93">
        <f>Bawana_RLNG!P93</f>
        <v>0</v>
      </c>
      <c r="K93">
        <f>Bawana_Spot!P93</f>
        <v>200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1259.6075193079955</v>
      </c>
      <c r="P93" s="36">
        <v>100.92999999999999</v>
      </c>
      <c r="Q93" s="36">
        <v>32.575607980587755</v>
      </c>
      <c r="R93" s="38">
        <v>0</v>
      </c>
      <c r="S93" s="38">
        <v>0</v>
      </c>
      <c r="T93" s="37">
        <f>SUMPRODUCT(LTA!J93:AN93,LTA!J$101:AN$101,LTA!J$103:AN$103)</f>
        <v>40.72</v>
      </c>
      <c r="U93" s="37">
        <f>SUMPRODUCT(LTA!J93:AN93,LTA!J$102:AN$102,LTA!J$103:AN$103)</f>
        <v>68.099999999999994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796.66</v>
      </c>
      <c r="AB93" s="75">
        <f>-STOA!N93</f>
        <v>0</v>
      </c>
      <c r="AC93">
        <f t="shared" si="3"/>
        <v>24.639759967989956</v>
      </c>
      <c r="AD93">
        <f t="shared" si="4"/>
        <v>2572.4362727874905</v>
      </c>
      <c r="AE93">
        <f>'IDT-1'!B93</f>
        <v>164</v>
      </c>
      <c r="AF93" s="24"/>
      <c r="AG93">
        <f t="shared" si="5"/>
        <v>2736.4362727874905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-101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9.9914540424223794</v>
      </c>
      <c r="F94">
        <f>GT_Spot!P94</f>
        <v>0</v>
      </c>
      <c r="G94">
        <f>PPCL_NG!P94</f>
        <v>72.837251424474559</v>
      </c>
      <c r="H94">
        <f>PPCL_Spot!P94</f>
        <v>0</v>
      </c>
      <c r="I94">
        <f>Bawana_NG!P94</f>
        <v>106.85</v>
      </c>
      <c r="J94">
        <f>Bawana_RLNG!P94</f>
        <v>0</v>
      </c>
      <c r="K94">
        <f>Bawana_Spot!P94</f>
        <v>250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1259.6075193079955</v>
      </c>
      <c r="P94" s="36">
        <v>100.92999999999999</v>
      </c>
      <c r="Q94" s="36">
        <v>32.575607980587755</v>
      </c>
      <c r="R94" s="38">
        <v>0</v>
      </c>
      <c r="S94" s="38">
        <v>0</v>
      </c>
      <c r="T94" s="37">
        <f>SUMPRODUCT(LTA!J94:AN94,LTA!J$101:AN$101,LTA!J$103:AN$103)</f>
        <v>41.19</v>
      </c>
      <c r="U94" s="37">
        <f>SUMPRODUCT(LTA!J94:AN94,LTA!J$102:AN$102,LTA!J$103:AN$103)</f>
        <v>68.53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796.66</v>
      </c>
      <c r="AB94" s="75">
        <f>-STOA!N94</f>
        <v>0</v>
      </c>
      <c r="AC94">
        <f t="shared" si="3"/>
        <v>25.238608135867278</v>
      </c>
      <c r="AD94">
        <f t="shared" si="4"/>
        <v>2605.7374246196132</v>
      </c>
      <c r="AE94">
        <f>'IDT-1'!B94</f>
        <v>155.928</v>
      </c>
      <c r="AF94" s="24"/>
      <c r="AG94">
        <f t="shared" si="5"/>
        <v>2761.6654246196131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-118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9.9914540424223794</v>
      </c>
      <c r="F95">
        <f>GT_Spot!P95</f>
        <v>0</v>
      </c>
      <c r="G95">
        <f>PPCL_NG!P95</f>
        <v>72.837251424474559</v>
      </c>
      <c r="H95">
        <f>PPCL_Spot!P95</f>
        <v>0</v>
      </c>
      <c r="I95">
        <f>Bawana_NG!P95</f>
        <v>106.85</v>
      </c>
      <c r="J95">
        <f>Bawana_RLNG!P95</f>
        <v>0</v>
      </c>
      <c r="K95">
        <f>Bawana_Spot!P95</f>
        <v>250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1242.1827939055954</v>
      </c>
      <c r="P95" s="36">
        <v>100.92999999999999</v>
      </c>
      <c r="Q95" s="36">
        <v>32.575607980587755</v>
      </c>
      <c r="R95" s="38">
        <v>0</v>
      </c>
      <c r="S95" s="38">
        <v>0</v>
      </c>
      <c r="T95" s="37">
        <f>SUMPRODUCT(LTA!J95:AN95,LTA!J$101:AN$101,LTA!J$103:AN$103)</f>
        <v>42.03</v>
      </c>
      <c r="U95" s="37">
        <f>SUMPRODUCT(LTA!J95:AN95,LTA!J$102:AN$102,LTA!J$103:AN$103)</f>
        <v>68.11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796.61</v>
      </c>
      <c r="AB95" s="75">
        <f>-STOA!N95</f>
        <v>0</v>
      </c>
      <c r="AC95">
        <f t="shared" si="3"/>
        <v>24.79554834409371</v>
      </c>
      <c r="AD95">
        <f t="shared" si="4"/>
        <v>2622.1257590089863</v>
      </c>
      <c r="AE95">
        <f>'IDT-1'!B95</f>
        <v>126.137</v>
      </c>
      <c r="AF95" s="24"/>
      <c r="AG95">
        <f t="shared" si="5"/>
        <v>2748.2627590089864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-85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9.9914540424223794</v>
      </c>
      <c r="F96">
        <f>GT_Spot!P96</f>
        <v>0</v>
      </c>
      <c r="G96">
        <f>PPCL_NG!P96</f>
        <v>72.837251424474559</v>
      </c>
      <c r="H96">
        <f>PPCL_Spot!P96</f>
        <v>0</v>
      </c>
      <c r="I96">
        <f>Bawana_NG!P96</f>
        <v>106.85</v>
      </c>
      <c r="J96">
        <f>Bawana_RLNG!P96</f>
        <v>0</v>
      </c>
      <c r="K96">
        <f>Bawana_Spot!P96</f>
        <v>250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1236.2324474010313</v>
      </c>
      <c r="P96" s="36">
        <v>100.92999999999999</v>
      </c>
      <c r="Q96" s="36">
        <v>32.575607980587755</v>
      </c>
      <c r="R96" s="38">
        <v>0</v>
      </c>
      <c r="S96" s="38">
        <v>0</v>
      </c>
      <c r="T96" s="37">
        <f>SUMPRODUCT(LTA!J96:AN96,LTA!J$101:AN$101,LTA!J$103:AN$103)</f>
        <v>42.63</v>
      </c>
      <c r="U96" s="37">
        <f>SUMPRODUCT(LTA!J96:AN96,LTA!J$102:AN$102,LTA!J$103:AN$103)</f>
        <v>69.33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796.61</v>
      </c>
      <c r="AB96" s="75">
        <f>-STOA!N96</f>
        <v>0</v>
      </c>
      <c r="AC96">
        <f t="shared" si="3"/>
        <v>24.679298147153787</v>
      </c>
      <c r="AD96">
        <f t="shared" si="4"/>
        <v>2627.1116627013621</v>
      </c>
      <c r="AE96">
        <f>'IDT-1'!B96</f>
        <v>120.654</v>
      </c>
      <c r="AF96" s="24"/>
      <c r="AG96">
        <f t="shared" si="5"/>
        <v>2747.7656627013621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-76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9.9914540424223794</v>
      </c>
      <c r="F97">
        <f>GT_Spot!P97</f>
        <v>0</v>
      </c>
      <c r="G97">
        <f>PPCL_NG!P97</f>
        <v>72.837251424474559</v>
      </c>
      <c r="H97">
        <f>PPCL_Spot!P97</f>
        <v>0</v>
      </c>
      <c r="I97">
        <f>Bawana_NG!P97</f>
        <v>106.85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1233.8781342717928</v>
      </c>
      <c r="P97" s="36">
        <v>100.92999999999999</v>
      </c>
      <c r="Q97" s="36">
        <v>32.575607980587755</v>
      </c>
      <c r="R97" s="38">
        <v>0</v>
      </c>
      <c r="S97" s="38">
        <v>0</v>
      </c>
      <c r="T97" s="37">
        <f>SUMPRODUCT(LTA!J97:AN97,LTA!J$101:AN$101,LTA!J$103:AN$103)</f>
        <v>43.28</v>
      </c>
      <c r="U97" s="37">
        <f>SUMPRODUCT(LTA!J97:AN97,LTA!J$102:AN$102,LTA!J$103:AN$103)</f>
        <v>69.78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796.61</v>
      </c>
      <c r="AB97" s="75">
        <f>-STOA!N97</f>
        <v>0</v>
      </c>
      <c r="AC97">
        <f t="shared" si="3"/>
        <v>23.548550748517215</v>
      </c>
      <c r="AD97">
        <f t="shared" si="4"/>
        <v>2553.9880969707601</v>
      </c>
      <c r="AE97">
        <f>'IDT-1'!B97</f>
        <v>130.42400000000001</v>
      </c>
      <c r="AF97" s="24"/>
      <c r="AG97">
        <f t="shared" si="5"/>
        <v>2684.4120969707601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-49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9.9914540424223794</v>
      </c>
      <c r="F98">
        <f>GT_Spot!P98</f>
        <v>0</v>
      </c>
      <c r="G98">
        <f>PPCL_NG!P98</f>
        <v>72.837251424474559</v>
      </c>
      <c r="H98">
        <f>PPCL_Spot!P98</f>
        <v>0</v>
      </c>
      <c r="I98">
        <f>Bawana_NG!P98</f>
        <v>106.85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1232.1963498981995</v>
      </c>
      <c r="P98" s="36">
        <v>100.92999999999999</v>
      </c>
      <c r="Q98" s="36">
        <v>32.575607980587755</v>
      </c>
      <c r="R98" s="38">
        <v>0</v>
      </c>
      <c r="S98" s="38">
        <v>0</v>
      </c>
      <c r="T98" s="37">
        <f>SUMPRODUCT(LTA!J98:AN98,LTA!J$101:AN$101,LTA!J$103:AN$103)</f>
        <v>43.68</v>
      </c>
      <c r="U98" s="37">
        <f>SUMPRODUCT(LTA!J98:AN98,LTA!J$102:AN$102,LTA!J$103:AN$103)</f>
        <v>70.5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796.61</v>
      </c>
      <c r="AB98" s="75">
        <f>-STOA!N98</f>
        <v>0</v>
      </c>
      <c r="AC98">
        <f t="shared" si="3"/>
        <v>23.534728918507401</v>
      </c>
      <c r="AD98">
        <f t="shared" si="4"/>
        <v>2554.4401344271769</v>
      </c>
      <c r="AE98">
        <f>'IDT-1'!B98</f>
        <v>112</v>
      </c>
      <c r="AF98" s="24"/>
      <c r="AG98">
        <f t="shared" si="5"/>
        <v>2666.4401344271769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-48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0.23530080000000028</v>
      </c>
      <c r="E99">
        <f t="shared" si="6"/>
        <v>0.24673972189392876</v>
      </c>
      <c r="F99">
        <f t="shared" si="6"/>
        <v>0</v>
      </c>
      <c r="G99">
        <f t="shared" si="6"/>
        <v>1.7560059054375314</v>
      </c>
      <c r="H99">
        <f t="shared" si="6"/>
        <v>0</v>
      </c>
      <c r="I99">
        <f t="shared" si="6"/>
        <v>2.5849750000000045</v>
      </c>
      <c r="J99">
        <f t="shared" si="6"/>
        <v>0</v>
      </c>
      <c r="K99">
        <f t="shared" si="6"/>
        <v>3.2774999999999999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25.588040705428305</v>
      </c>
      <c r="P99" s="36">
        <f t="shared" si="6"/>
        <v>2.0859069887838224</v>
      </c>
      <c r="Q99" s="36">
        <f t="shared" si="6"/>
        <v>0.6282349427687961</v>
      </c>
      <c r="R99" s="38">
        <f t="shared" si="6"/>
        <v>0.51465620688044744</v>
      </c>
      <c r="S99" s="38">
        <f t="shared" si="6"/>
        <v>0</v>
      </c>
      <c r="T99" s="37">
        <f t="shared" si="6"/>
        <v>5.2905549999999986</v>
      </c>
      <c r="U99" s="37">
        <f t="shared" si="6"/>
        <v>1.8284324999999997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-1.0907500000000001</v>
      </c>
      <c r="AA99" s="75">
        <f t="shared" si="6"/>
        <v>17.404607499999987</v>
      </c>
      <c r="AB99" s="75">
        <f t="shared" si="6"/>
        <v>0</v>
      </c>
      <c r="AC99">
        <f t="shared" si="6"/>
        <v>0.58182049222023391</v>
      </c>
      <c r="AD99">
        <f t="shared" si="6"/>
        <v>56.258149778972594</v>
      </c>
      <c r="AE99">
        <f t="shared" si="6"/>
        <v>0.38678574999999993</v>
      </c>
      <c r="AG99">
        <f t="shared" si="6"/>
        <v>56.644935528972603</v>
      </c>
      <c r="AI99">
        <f t="shared" si="6"/>
        <v>0</v>
      </c>
      <c r="AJ99">
        <f t="shared" si="6"/>
        <v>0</v>
      </c>
      <c r="AK99">
        <f t="shared" si="6"/>
        <v>1.6515000000000002E-2</v>
      </c>
      <c r="AL99">
        <f t="shared" si="6"/>
        <v>-3.5267499999999998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45168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TWEPL!Q3</f>
        <v>5.4825499999999998</v>
      </c>
      <c r="E3">
        <f>GT_NG!Q3</f>
        <v>8.0172148785736237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858.22332430843835</v>
      </c>
      <c r="P3" s="36">
        <v>45.477388008270161</v>
      </c>
      <c r="Q3" s="36">
        <v>18.837460231868427</v>
      </c>
      <c r="R3" s="38">
        <v>0</v>
      </c>
      <c r="S3" s="38">
        <v>0</v>
      </c>
      <c r="T3" s="37">
        <f>SUMPRODUCT(LTA!J3:AN3,LTA!J$101:AN$101,LTA!J$104:AN$104)</f>
        <v>38.409999999999997</v>
      </c>
      <c r="U3" s="37">
        <f>SUMPRODUCT(LTA!J3:AN3,LTA!J$102:AN$102,LTA!J$104:AN$104)</f>
        <v>113.83999999999999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-20</v>
      </c>
      <c r="AA3" s="75">
        <f>STOA!I3</f>
        <v>329.34000000000003</v>
      </c>
      <c r="AB3" s="75">
        <f>-STOA!O3</f>
        <v>-80</v>
      </c>
      <c r="AC3">
        <f>SUMIF(B3:AB3,"&gt;0")*$AC$2-SUMIF(B3:AB3,"&lt;0")*($AC$2/(1-$AC$2))+SUMIF(AI3:AR3,"&gt;0")*$AC$2-SUMIF(AI3:AR3,"&lt;0")*($AC$2/(1-$AC$2))</f>
        <v>14.2217164590178</v>
      </c>
      <c r="AD3">
        <f>SUM(B3:AB3,AI3:AR3)-AC3</f>
        <v>1400.9946138589671</v>
      </c>
      <c r="AE3">
        <f>'IDT-1'!C3</f>
        <v>-24</v>
      </c>
      <c r="AF3" s="24"/>
      <c r="AG3">
        <f>SUM(AD3:AF3)</f>
        <v>1376.9946138589671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5.4825499999999998</v>
      </c>
      <c r="E4">
        <f>GT_NG!Q4</f>
        <v>8.0172148785736237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871.28106858978913</v>
      </c>
      <c r="P4" s="36">
        <v>45.477388008270161</v>
      </c>
      <c r="Q4" s="36">
        <v>18.837460231868427</v>
      </c>
      <c r="R4" s="38">
        <v>0</v>
      </c>
      <c r="S4" s="38">
        <v>0</v>
      </c>
      <c r="T4" s="37">
        <f>SUMPRODUCT(LTA!J4:AN4,LTA!J$101:AN$101,LTA!J$104:AN$104)</f>
        <v>38.21</v>
      </c>
      <c r="U4" s="37">
        <f>SUMPRODUCT(LTA!J4:AN4,LTA!J$102:AN$102,LTA!J$104:AN$104)</f>
        <v>114.1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-60</v>
      </c>
      <c r="AA4" s="75">
        <f>STOA!I4</f>
        <v>329.34000000000003</v>
      </c>
      <c r="AB4" s="75">
        <f>-STOA!O4</f>
        <v>-80</v>
      </c>
      <c r="AC4">
        <f t="shared" ref="AC4:AC67" si="0">SUMIF(B4:AB4,"&gt;0")*$AC$2-SUMIF(B4:AB4,"&lt;0")*($AC$2/(1-$AC$2))+SUMIF(AI4:AR4,"&gt;0")*$AC$2-SUMIF(AI4:AR4,"&lt;0")*($AC$2/(1-$AC$2))</f>
        <v>14.692277709581498</v>
      </c>
      <c r="AD4">
        <f t="shared" ref="AD4:AD67" si="1">SUM(B4:AB4,AI4:AR4)-AC4</f>
        <v>1373.641796889754</v>
      </c>
      <c r="AE4">
        <f>'IDT-1'!C4</f>
        <v>0</v>
      </c>
      <c r="AF4" s="24"/>
      <c r="AG4">
        <f t="shared" ref="AG4:AG67" si="2">SUM(AD4:AF4)</f>
        <v>1373.641796889754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5.4825499999999998</v>
      </c>
      <c r="E5">
        <f>GT_NG!Q5</f>
        <v>8.0172148785736237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869.78768110211217</v>
      </c>
      <c r="P5" s="36">
        <v>45.477388008270161</v>
      </c>
      <c r="Q5" s="36">
        <v>18.837460231868427</v>
      </c>
      <c r="R5" s="38">
        <v>0</v>
      </c>
      <c r="S5" s="38">
        <v>0</v>
      </c>
      <c r="T5" s="37">
        <f>SUMPRODUCT(LTA!J5:AN5,LTA!J$101:AN$101,LTA!J$104:AN$104)</f>
        <v>50.88</v>
      </c>
      <c r="U5" s="37">
        <f>SUMPRODUCT(LTA!J5:AN5,LTA!J$102:AN$102,LTA!J$104:AN$104)</f>
        <v>118.28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-85</v>
      </c>
      <c r="AA5" s="75">
        <f>STOA!I5</f>
        <v>329.34000000000003</v>
      </c>
      <c r="AB5" s="75">
        <f>-STOA!O5</f>
        <v>-80</v>
      </c>
      <c r="AC5">
        <f t="shared" si="0"/>
        <v>15.146169087744822</v>
      </c>
      <c r="AD5">
        <f t="shared" si="1"/>
        <v>1374.5445180239137</v>
      </c>
      <c r="AE5">
        <f>'IDT-1'!C5</f>
        <v>0</v>
      </c>
      <c r="AF5" s="24"/>
      <c r="AG5">
        <f t="shared" si="2"/>
        <v>1374.5445180239137</v>
      </c>
      <c r="AI5" s="34">
        <f>PXIL!I5</f>
        <v>0</v>
      </c>
      <c r="AJ5" s="34">
        <f>PXIL!O5</f>
        <v>0</v>
      </c>
      <c r="AK5" s="34">
        <f>RTM_IEX!I5</f>
        <v>11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5.4825499999999998</v>
      </c>
      <c r="E6">
        <f>GT_NG!Q6</f>
        <v>8.0172148785736237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862.89986171157875</v>
      </c>
      <c r="P6" s="36">
        <v>45.477388008270161</v>
      </c>
      <c r="Q6" s="36">
        <v>18.837460231868427</v>
      </c>
      <c r="R6" s="38">
        <v>0</v>
      </c>
      <c r="S6" s="38">
        <v>0</v>
      </c>
      <c r="T6" s="37">
        <f>SUMPRODUCT(LTA!J6:AN6,LTA!J$101:AN$101,LTA!J$104:AN$104)</f>
        <v>50.06</v>
      </c>
      <c r="U6" s="37">
        <f>SUMPRODUCT(LTA!J6:AN6,LTA!J$102:AN$102,LTA!J$104:AN$104)</f>
        <v>118.49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-105</v>
      </c>
      <c r="AA6" s="75">
        <f>STOA!I6</f>
        <v>329.34000000000003</v>
      </c>
      <c r="AB6" s="75">
        <f>-STOA!O6</f>
        <v>-80</v>
      </c>
      <c r="AC6">
        <f t="shared" si="0"/>
        <v>15.25599082755204</v>
      </c>
      <c r="AD6">
        <f t="shared" si="1"/>
        <v>1346.7368768935733</v>
      </c>
      <c r="AE6">
        <f>'IDT-1'!C6</f>
        <v>0</v>
      </c>
      <c r="AF6" s="24"/>
      <c r="AG6">
        <f t="shared" si="2"/>
        <v>1346.7368768935733</v>
      </c>
      <c r="AI6" s="34">
        <f>PXIL!I6</f>
        <v>0</v>
      </c>
      <c r="AJ6" s="34">
        <f>PXIL!O6</f>
        <v>0</v>
      </c>
      <c r="AK6" s="34">
        <f>RTM_IEX!I6</f>
        <v>10.8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5.4825499999999998</v>
      </c>
      <c r="E7">
        <f>GT_NG!Q7</f>
        <v>8.0172148785736237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856.74357168580184</v>
      </c>
      <c r="P7" s="36">
        <v>45.477388008270161</v>
      </c>
      <c r="Q7" s="36">
        <v>18.837460231868427</v>
      </c>
      <c r="R7" s="38">
        <v>0</v>
      </c>
      <c r="S7" s="38">
        <v>0</v>
      </c>
      <c r="T7" s="37">
        <f>SUMPRODUCT(LTA!J7:AN7,LTA!J$101:AN$101,LTA!J$104:AN$104)</f>
        <v>49.55</v>
      </c>
      <c r="U7" s="37">
        <f>SUMPRODUCT(LTA!J7:AN7,LTA!J$102:AN$102,LTA!J$104:AN$104)</f>
        <v>118.47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-155</v>
      </c>
      <c r="AA7" s="75">
        <f>STOA!I7</f>
        <v>329.34000000000003</v>
      </c>
      <c r="AB7" s="75">
        <f>-STOA!O7</f>
        <v>-100</v>
      </c>
      <c r="AC7">
        <f t="shared" si="0"/>
        <v>15.929676401878874</v>
      </c>
      <c r="AD7">
        <f t="shared" si="1"/>
        <v>1281.9969012934696</v>
      </c>
      <c r="AE7">
        <f>'IDT-1'!C7</f>
        <v>0</v>
      </c>
      <c r="AF7" s="24"/>
      <c r="AG7">
        <f t="shared" si="2"/>
        <v>1281.9969012934696</v>
      </c>
      <c r="AI7" s="34">
        <f>PXIL!I7</f>
        <v>0</v>
      </c>
      <c r="AJ7" s="34">
        <f>PXIL!O7</f>
        <v>0</v>
      </c>
      <c r="AK7" s="34">
        <f>RTM_IEX!I7</f>
        <v>23.42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5.4825499999999998</v>
      </c>
      <c r="E8">
        <f>GT_NG!Q8</f>
        <v>9.5699373695198346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852.37414825592236</v>
      </c>
      <c r="P8" s="36">
        <v>45.477388008270161</v>
      </c>
      <c r="Q8" s="36">
        <v>18.837460231868427</v>
      </c>
      <c r="R8" s="38">
        <v>0</v>
      </c>
      <c r="S8" s="38">
        <v>0</v>
      </c>
      <c r="T8" s="37">
        <f>SUMPRODUCT(LTA!J8:AN8,LTA!J$101:AN$101,LTA!J$104:AN$104)</f>
        <v>49.36</v>
      </c>
      <c r="U8" s="37">
        <f>SUMPRODUCT(LTA!J8:AN8,LTA!J$102:AN$102,LTA!J$104:AN$104)</f>
        <v>118.44999999999999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-180</v>
      </c>
      <c r="AA8" s="75">
        <f>STOA!I8</f>
        <v>329.34000000000003</v>
      </c>
      <c r="AB8" s="75">
        <f>-STOA!O8</f>
        <v>-100</v>
      </c>
      <c r="AC8">
        <f t="shared" si="0"/>
        <v>16.127106621671143</v>
      </c>
      <c r="AD8">
        <f t="shared" si="1"/>
        <v>1254.0127701347442</v>
      </c>
      <c r="AE8">
        <f>'IDT-1'!C8</f>
        <v>0</v>
      </c>
      <c r="AF8" s="24"/>
      <c r="AG8">
        <f t="shared" si="2"/>
        <v>1254.0127701347442</v>
      </c>
      <c r="AI8" s="34">
        <f>PXIL!I8</f>
        <v>0</v>
      </c>
      <c r="AJ8" s="34">
        <f>PXIL!O8</f>
        <v>0</v>
      </c>
      <c r="AK8" s="34">
        <f>RTM_IEX!I8</f>
        <v>23.66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5.4825499999999998</v>
      </c>
      <c r="E9">
        <f>GT_NG!Q9</f>
        <v>9.5699373695198346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852.21450469159936</v>
      </c>
      <c r="P9" s="36">
        <v>45.807369055823571</v>
      </c>
      <c r="Q9" s="36">
        <v>18.837460231868427</v>
      </c>
      <c r="R9" s="38">
        <v>0</v>
      </c>
      <c r="S9" s="38">
        <v>0</v>
      </c>
      <c r="T9" s="37">
        <f>SUMPRODUCT(LTA!J9:AN9,LTA!J$101:AN$101,LTA!J$104:AN$104)</f>
        <v>49.1</v>
      </c>
      <c r="U9" s="37">
        <f>SUMPRODUCT(LTA!J9:AN9,LTA!J$102:AN$102,LTA!J$104:AN$104)</f>
        <v>118.42999999999999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-195</v>
      </c>
      <c r="AA9" s="75">
        <f>STOA!I9</f>
        <v>329.34000000000003</v>
      </c>
      <c r="AB9" s="75">
        <f>-STOA!O9</f>
        <v>-100</v>
      </c>
      <c r="AC9">
        <f t="shared" si="0"/>
        <v>16.4632975043565</v>
      </c>
      <c r="AD9">
        <f t="shared" si="1"/>
        <v>1261.746916735289</v>
      </c>
      <c r="AE9">
        <f>'IDT-1'!C9</f>
        <v>0</v>
      </c>
      <c r="AF9" s="24"/>
      <c r="AG9">
        <f t="shared" si="2"/>
        <v>1261.746916735289</v>
      </c>
      <c r="AI9" s="34">
        <f>PXIL!I9</f>
        <v>0</v>
      </c>
      <c r="AJ9" s="34">
        <f>PXIL!O9</f>
        <v>0</v>
      </c>
      <c r="AK9" s="34">
        <f>RTM_IEX!I9</f>
        <v>46.84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5.4825499999999998</v>
      </c>
      <c r="E10">
        <f>GT_NG!Q10</f>
        <v>9.5699373695198346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852.21450469159936</v>
      </c>
      <c r="P10" s="36">
        <v>45.807369055823571</v>
      </c>
      <c r="Q10" s="36">
        <v>18.837460231868427</v>
      </c>
      <c r="R10" s="38">
        <v>0</v>
      </c>
      <c r="S10" s="38">
        <v>0</v>
      </c>
      <c r="T10" s="37">
        <f>SUMPRODUCT(LTA!J10:AN10,LTA!J$101:AN$101,LTA!J$104:AN$104)</f>
        <v>40.9</v>
      </c>
      <c r="U10" s="37">
        <f>SUMPRODUCT(LTA!J10:AN10,LTA!J$102:AN$102,LTA!J$104:AN$104)</f>
        <v>118.41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-214.99</v>
      </c>
      <c r="AA10" s="75">
        <f>STOA!I10</f>
        <v>329.34000000000003</v>
      </c>
      <c r="AB10" s="75">
        <f>-STOA!O10</f>
        <v>-100</v>
      </c>
      <c r="AC10">
        <f t="shared" si="0"/>
        <v>16.595099273525186</v>
      </c>
      <c r="AD10">
        <f t="shared" si="1"/>
        <v>1236.4351149661202</v>
      </c>
      <c r="AE10">
        <f>'IDT-1'!C10</f>
        <v>0</v>
      </c>
      <c r="AF10" s="24"/>
      <c r="AG10">
        <f t="shared" si="2"/>
        <v>1236.4351149661202</v>
      </c>
      <c r="AI10" s="34">
        <f>PXIL!I10</f>
        <v>0</v>
      </c>
      <c r="AJ10" s="34">
        <f>PXIL!O10</f>
        <v>0</v>
      </c>
      <c r="AK10" s="34">
        <f>RTM_IEX!I10</f>
        <v>49.87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5.4825499999999998</v>
      </c>
      <c r="E11">
        <f>GT_NG!Q11</f>
        <v>9.5699373695198346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50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851.78632932120343</v>
      </c>
      <c r="P11" s="36">
        <v>45.807369055823571</v>
      </c>
      <c r="Q11" s="36">
        <v>18.837460231868427</v>
      </c>
      <c r="R11" s="38">
        <v>0</v>
      </c>
      <c r="S11" s="38">
        <v>0</v>
      </c>
      <c r="T11" s="37">
        <f>SUMPRODUCT(LTA!J11:AN11,LTA!J$101:AN$101,LTA!J$104:AN$104)</f>
        <v>40.229999999999997</v>
      </c>
      <c r="U11" s="37">
        <f>SUMPRODUCT(LTA!J11:AN11,LTA!J$102:AN$102,LTA!J$104:AN$104)</f>
        <v>115.55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-180</v>
      </c>
      <c r="AA11" s="75">
        <f>STOA!I11</f>
        <v>329.34000000000003</v>
      </c>
      <c r="AB11" s="75">
        <f>-STOA!O11</f>
        <v>-135</v>
      </c>
      <c r="AC11">
        <f t="shared" si="0"/>
        <v>16.818460111540922</v>
      </c>
      <c r="AD11">
        <f t="shared" si="1"/>
        <v>1261.5735787577089</v>
      </c>
      <c r="AE11">
        <f>'IDT-1'!C11</f>
        <v>0</v>
      </c>
      <c r="AF11" s="24"/>
      <c r="AG11">
        <f t="shared" si="2"/>
        <v>1261.5735787577089</v>
      </c>
      <c r="AI11" s="34">
        <f>PXIL!I11</f>
        <v>0</v>
      </c>
      <c r="AJ11" s="34">
        <f>PXIL!O11</f>
        <v>0</v>
      </c>
      <c r="AK11" s="34">
        <f>RTM_IEX!I11</f>
        <v>29.2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5.4825499999999998</v>
      </c>
      <c r="E12">
        <f>GT_NG!Q12</f>
        <v>9.5699373695198346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50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851.78632932120343</v>
      </c>
      <c r="P12" s="36">
        <v>45.807369055823571</v>
      </c>
      <c r="Q12" s="36">
        <v>18.837460231868427</v>
      </c>
      <c r="R12" s="38">
        <v>0</v>
      </c>
      <c r="S12" s="38">
        <v>0</v>
      </c>
      <c r="T12" s="37">
        <f>SUMPRODUCT(LTA!J12:AN12,LTA!J$101:AN$101,LTA!J$104:AN$104)</f>
        <v>39.049999999999997</v>
      </c>
      <c r="U12" s="37">
        <f>SUMPRODUCT(LTA!J12:AN12,LTA!J$102:AN$102,LTA!J$104:AN$104)</f>
        <v>115.11999999999999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-190</v>
      </c>
      <c r="AA12" s="75">
        <f>STOA!I12</f>
        <v>329.34000000000003</v>
      </c>
      <c r="AB12" s="75">
        <f>-STOA!O12</f>
        <v>-135</v>
      </c>
      <c r="AC12">
        <f t="shared" si="0"/>
        <v>16.921761386762874</v>
      </c>
      <c r="AD12">
        <f t="shared" si="1"/>
        <v>1253.1202774824867</v>
      </c>
      <c r="AE12">
        <f>'IDT-1'!C12</f>
        <v>0</v>
      </c>
      <c r="AF12" s="24"/>
      <c r="AG12">
        <f t="shared" si="2"/>
        <v>1253.1202774824867</v>
      </c>
      <c r="AI12" s="34">
        <f>PXIL!I12</f>
        <v>0</v>
      </c>
      <c r="AJ12" s="34">
        <f>PXIL!O12</f>
        <v>0</v>
      </c>
      <c r="AK12" s="34">
        <f>RTM_IEX!I12</f>
        <v>32.46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5.4825499999999998</v>
      </c>
      <c r="E13">
        <f>GT_NG!Q13</f>
        <v>9.5699373695198346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50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851.61516561158862</v>
      </c>
      <c r="P13" s="36">
        <v>45.477368969107943</v>
      </c>
      <c r="Q13" s="36">
        <v>18.837460231868427</v>
      </c>
      <c r="R13" s="38">
        <v>0</v>
      </c>
      <c r="S13" s="38">
        <v>0</v>
      </c>
      <c r="T13" s="37">
        <f>SUMPRODUCT(LTA!J13:AN13,LTA!J$101:AN$101,LTA!J$104:AN$104)</f>
        <v>24.79</v>
      </c>
      <c r="U13" s="37">
        <f>SUMPRODUCT(LTA!J13:AN13,LTA!J$102:AN$102,LTA!J$104:AN$104)</f>
        <v>114.41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-240</v>
      </c>
      <c r="AA13" s="75">
        <f>STOA!I13</f>
        <v>329.34000000000003</v>
      </c>
      <c r="AB13" s="75">
        <f>-STOA!O13</f>
        <v>-135</v>
      </c>
      <c r="AC13">
        <f t="shared" si="0"/>
        <v>17.312769521464933</v>
      </c>
      <c r="AD13">
        <f t="shared" si="1"/>
        <v>1196.7181055514541</v>
      </c>
      <c r="AE13">
        <f>'IDT-1'!C13</f>
        <v>0</v>
      </c>
      <c r="AF13" s="24"/>
      <c r="AG13">
        <f t="shared" si="2"/>
        <v>1196.7181055514541</v>
      </c>
      <c r="AI13" s="34">
        <f>PXIL!I13</f>
        <v>0</v>
      </c>
      <c r="AJ13" s="34">
        <f>PXIL!O13</f>
        <v>0</v>
      </c>
      <c r="AK13" s="34">
        <f>RTM_IEX!I13</f>
        <v>41.92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5.4825499999999998</v>
      </c>
      <c r="E14">
        <f>GT_NG!Q14</f>
        <v>9.5699373695198346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50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851.61577568600501</v>
      </c>
      <c r="P14" s="36">
        <v>45.477368969107943</v>
      </c>
      <c r="Q14" s="36">
        <v>18.837460231868427</v>
      </c>
      <c r="R14" s="38">
        <v>0</v>
      </c>
      <c r="S14" s="38">
        <v>0</v>
      </c>
      <c r="T14" s="37">
        <f>SUMPRODUCT(LTA!J14:AN14,LTA!J$101:AN$101,LTA!J$104:AN$104)</f>
        <v>24</v>
      </c>
      <c r="U14" s="37">
        <f>SUMPRODUCT(LTA!J14:AN14,LTA!J$102:AN$102,LTA!J$104:AN$104)</f>
        <v>113.77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-255</v>
      </c>
      <c r="AA14" s="75">
        <f>STOA!I14</f>
        <v>329.34000000000003</v>
      </c>
      <c r="AB14" s="75">
        <f>-STOA!O14</f>
        <v>-135</v>
      </c>
      <c r="AC14">
        <f t="shared" si="0"/>
        <v>17.44541880295273</v>
      </c>
      <c r="AD14">
        <f t="shared" si="1"/>
        <v>1181.5260663443828</v>
      </c>
      <c r="AE14">
        <f>'IDT-1'!C14</f>
        <v>0</v>
      </c>
      <c r="AF14" s="24"/>
      <c r="AG14">
        <f t="shared" si="2"/>
        <v>1181.5260663443828</v>
      </c>
      <c r="AI14" s="34">
        <f>PXIL!I14</f>
        <v>0</v>
      </c>
      <c r="AJ14" s="34">
        <f>PXIL!O14</f>
        <v>0</v>
      </c>
      <c r="AK14" s="34">
        <f>RTM_IEX!I14</f>
        <v>43.29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5.4825499999999998</v>
      </c>
      <c r="E15">
        <f>GT_NG!Q15</f>
        <v>9.5699373695198346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55</v>
      </c>
      <c r="J15">
        <f>Bawana_RLNG!Q15</f>
        <v>0</v>
      </c>
      <c r="K15">
        <f>Bawana_Spot!Q15</f>
        <v>50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851.33113267955014</v>
      </c>
      <c r="P15" s="36">
        <v>45.477368969107943</v>
      </c>
      <c r="Q15" s="36">
        <v>18.837460231868427</v>
      </c>
      <c r="R15" s="38">
        <v>0</v>
      </c>
      <c r="S15" s="38">
        <v>0</v>
      </c>
      <c r="T15" s="37">
        <f>SUMPRODUCT(LTA!J15:AN15,LTA!J$101:AN$101,LTA!J$104:AN$104)</f>
        <v>23.42</v>
      </c>
      <c r="U15" s="37">
        <f>SUMPRODUCT(LTA!J15:AN15,LTA!J$102:AN$102,LTA!J$104:AN$104)</f>
        <v>113.32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-210</v>
      </c>
      <c r="AA15" s="75">
        <f>STOA!I15</f>
        <v>292.83999999999997</v>
      </c>
      <c r="AB15" s="75">
        <f>-STOA!O15</f>
        <v>-165</v>
      </c>
      <c r="AC15">
        <f t="shared" si="0"/>
        <v>17.224118031662996</v>
      </c>
      <c r="AD15">
        <f t="shared" si="1"/>
        <v>1186.7327241092173</v>
      </c>
      <c r="AE15">
        <f>'IDT-1'!C15</f>
        <v>0</v>
      </c>
      <c r="AF15" s="24"/>
      <c r="AG15">
        <f t="shared" si="2"/>
        <v>1186.7327241092173</v>
      </c>
      <c r="AI15" s="34">
        <f>PXIL!I15</f>
        <v>0</v>
      </c>
      <c r="AJ15" s="34">
        <f>PXIL!O15</f>
        <v>0</v>
      </c>
      <c r="AK15" s="34">
        <f>RTM_IEX!I15</f>
        <v>71.09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5.4825499999999998</v>
      </c>
      <c r="E16">
        <f>GT_NG!Q16</f>
        <v>9.5699373695198346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55</v>
      </c>
      <c r="J16">
        <f>Bawana_RLNG!Q16</f>
        <v>0</v>
      </c>
      <c r="K16">
        <f>Bawana_Spot!Q16</f>
        <v>50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849.76735706965076</v>
      </c>
      <c r="P16" s="36">
        <v>45.477368969107943</v>
      </c>
      <c r="Q16" s="36">
        <v>18.837460231868427</v>
      </c>
      <c r="R16" s="38">
        <v>0</v>
      </c>
      <c r="S16" s="38">
        <v>0</v>
      </c>
      <c r="T16" s="37">
        <f>SUMPRODUCT(LTA!J16:AN16,LTA!J$101:AN$101,LTA!J$104:AN$104)</f>
        <v>22.73</v>
      </c>
      <c r="U16" s="37">
        <f>SUMPRODUCT(LTA!J16:AN16,LTA!J$102:AN$102,LTA!J$104:AN$104)</f>
        <v>112.8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-225</v>
      </c>
      <c r="AA16" s="75">
        <f>STOA!I16</f>
        <v>292.83999999999997</v>
      </c>
      <c r="AB16" s="75">
        <f>-STOA!O16</f>
        <v>-165</v>
      </c>
      <c r="AC16">
        <f t="shared" si="0"/>
        <v>17.349512719128807</v>
      </c>
      <c r="AD16">
        <f t="shared" si="1"/>
        <v>1170.7235538118523</v>
      </c>
      <c r="AE16">
        <f>'IDT-1'!C16</f>
        <v>0</v>
      </c>
      <c r="AF16" s="24"/>
      <c r="AG16">
        <f t="shared" si="2"/>
        <v>1170.7235538118523</v>
      </c>
      <c r="AI16" s="34">
        <f>PXIL!I16</f>
        <v>0</v>
      </c>
      <c r="AJ16" s="34">
        <f>PXIL!O16</f>
        <v>0</v>
      </c>
      <c r="AK16" s="34">
        <f>RTM_IEX!I16</f>
        <v>72.98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5.4825499999999998</v>
      </c>
      <c r="E17">
        <f>GT_NG!Q17</f>
        <v>9.5699373695198346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55</v>
      </c>
      <c r="J17">
        <f>Bawana_RLNG!Q17</f>
        <v>0</v>
      </c>
      <c r="K17">
        <f>Bawana_Spot!Q17</f>
        <v>50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851.41303617100812</v>
      </c>
      <c r="P17" s="36">
        <v>45.477368969107943</v>
      </c>
      <c r="Q17" s="36">
        <v>18.837460231868427</v>
      </c>
      <c r="R17" s="38">
        <v>0</v>
      </c>
      <c r="S17" s="38">
        <v>0</v>
      </c>
      <c r="T17" s="37">
        <f>SUMPRODUCT(LTA!J17:AN17,LTA!J$101:AN$101,LTA!J$104:AN$104)</f>
        <v>22.41</v>
      </c>
      <c r="U17" s="37">
        <f>SUMPRODUCT(LTA!J17:AN17,LTA!J$102:AN$102,LTA!J$104:AN$104)</f>
        <v>110.74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-235</v>
      </c>
      <c r="AA17" s="75">
        <f>STOA!I17</f>
        <v>292.83999999999997</v>
      </c>
      <c r="AB17" s="75">
        <f>-STOA!O17</f>
        <v>-165</v>
      </c>
      <c r="AC17">
        <f t="shared" si="0"/>
        <v>17.107903970442706</v>
      </c>
      <c r="AD17">
        <f t="shared" si="1"/>
        <v>1123.4208416618958</v>
      </c>
      <c r="AE17">
        <f>'IDT-1'!C17</f>
        <v>0</v>
      </c>
      <c r="AF17" s="24"/>
      <c r="AG17">
        <f t="shared" si="2"/>
        <v>1123.4208416618958</v>
      </c>
      <c r="AI17" s="34">
        <f>PXIL!I17</f>
        <v>0</v>
      </c>
      <c r="AJ17" s="34">
        <f>PXIL!O17</f>
        <v>0</v>
      </c>
      <c r="AK17" s="34">
        <f>RTM_IEX!I17</f>
        <v>36.17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5.4825499999999998</v>
      </c>
      <c r="E18">
        <f>GT_NG!Q18</f>
        <v>9.5699373695198346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55</v>
      </c>
      <c r="J18">
        <f>Bawana_RLNG!Q18</f>
        <v>0</v>
      </c>
      <c r="K18">
        <f>Bawana_Spot!Q18</f>
        <v>50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851.4157895052989</v>
      </c>
      <c r="P18" s="36">
        <v>45.477368969107943</v>
      </c>
      <c r="Q18" s="36">
        <v>18.837460231868427</v>
      </c>
      <c r="R18" s="38">
        <v>0</v>
      </c>
      <c r="S18" s="38">
        <v>0</v>
      </c>
      <c r="T18" s="37">
        <f>SUMPRODUCT(LTA!J18:AN18,LTA!J$101:AN$101,LTA!J$104:AN$104)</f>
        <v>22.09</v>
      </c>
      <c r="U18" s="37">
        <f>SUMPRODUCT(LTA!J18:AN18,LTA!J$102:AN$102,LTA!J$104:AN$104)</f>
        <v>110.44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-265</v>
      </c>
      <c r="AA18" s="75">
        <f>STOA!I18</f>
        <v>292.83999999999997</v>
      </c>
      <c r="AB18" s="75">
        <f>-STOA!O18</f>
        <v>-165</v>
      </c>
      <c r="AC18">
        <f t="shared" si="0"/>
        <v>17.378232025450327</v>
      </c>
      <c r="AD18">
        <f t="shared" si="1"/>
        <v>1093.6032669411788</v>
      </c>
      <c r="AE18">
        <f>'IDT-1'!C18</f>
        <v>0</v>
      </c>
      <c r="AF18" s="24"/>
      <c r="AG18">
        <f t="shared" si="2"/>
        <v>1093.6032669411788</v>
      </c>
      <c r="AI18" s="34">
        <f>PXIL!I18</f>
        <v>0</v>
      </c>
      <c r="AJ18" s="34">
        <f>PXIL!O18</f>
        <v>0</v>
      </c>
      <c r="AK18" s="34">
        <f>RTM_IEX!I18</f>
        <v>37.24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5.4825499999999998</v>
      </c>
      <c r="E19">
        <f>GT_NG!Q19</f>
        <v>9.5699373695198346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55</v>
      </c>
      <c r="J19">
        <f>Bawana_RLNG!Q19</f>
        <v>0</v>
      </c>
      <c r="K19">
        <f>Bawana_Spot!Q19</f>
        <v>50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846.3524503836087</v>
      </c>
      <c r="P19" s="36">
        <v>45.477368969107943</v>
      </c>
      <c r="Q19" s="36">
        <v>18.836642309748708</v>
      </c>
      <c r="R19" s="38">
        <v>0</v>
      </c>
      <c r="S19" s="38">
        <v>0</v>
      </c>
      <c r="T19" s="37">
        <f>SUMPRODUCT(LTA!J19:AN19,LTA!J$101:AN$101,LTA!J$104:AN$104)</f>
        <v>21.55</v>
      </c>
      <c r="U19" s="37">
        <f>SUMPRODUCT(LTA!J19:AN19,LTA!J$102:AN$102,LTA!J$104:AN$104)</f>
        <v>110.36999999999999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-235</v>
      </c>
      <c r="AA19" s="75">
        <f>STOA!I19</f>
        <v>292.83999999999997</v>
      </c>
      <c r="AB19" s="75">
        <f>-STOA!O19</f>
        <v>-215</v>
      </c>
      <c r="AC19">
        <f t="shared" si="0"/>
        <v>17.444173993908706</v>
      </c>
      <c r="AD19">
        <f t="shared" si="1"/>
        <v>1060.8531679289106</v>
      </c>
      <c r="AE19">
        <f>'IDT-1'!C19</f>
        <v>0</v>
      </c>
      <c r="AF19" s="24"/>
      <c r="AG19">
        <f t="shared" si="2"/>
        <v>1060.8531679289106</v>
      </c>
      <c r="AI19" s="34">
        <f>PXIL!I19</f>
        <v>0</v>
      </c>
      <c r="AJ19" s="34">
        <f>PXIL!O19</f>
        <v>0</v>
      </c>
      <c r="AK19" s="34">
        <f>RTM_IEX!I19</f>
        <v>30.23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5.4825499999999998</v>
      </c>
      <c r="E20">
        <f>GT_NG!Q20</f>
        <v>9.5699373695198346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55</v>
      </c>
      <c r="J20">
        <f>Bawana_RLNG!Q20</f>
        <v>0</v>
      </c>
      <c r="K20">
        <f>Bawana_Spot!Q20</f>
        <v>50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844.44235465138047</v>
      </c>
      <c r="P20" s="36">
        <v>45.477368969107943</v>
      </c>
      <c r="Q20" s="36">
        <v>18.836642309748708</v>
      </c>
      <c r="R20" s="38">
        <v>0</v>
      </c>
      <c r="S20" s="38">
        <v>0</v>
      </c>
      <c r="T20" s="37">
        <f>SUMPRODUCT(LTA!J20:AN20,LTA!J$101:AN$101,LTA!J$104:AN$104)</f>
        <v>21.54</v>
      </c>
      <c r="U20" s="37">
        <f>SUMPRODUCT(LTA!J20:AN20,LTA!J$102:AN$102,LTA!J$104:AN$104)</f>
        <v>110.19999999999999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-260</v>
      </c>
      <c r="AA20" s="75">
        <f>STOA!I20</f>
        <v>292.83999999999997</v>
      </c>
      <c r="AB20" s="75">
        <f>-STOA!O20</f>
        <v>-215</v>
      </c>
      <c r="AC20">
        <f t="shared" si="0"/>
        <v>17.63242233951998</v>
      </c>
      <c r="AD20">
        <f t="shared" si="1"/>
        <v>1031.8348238510712</v>
      </c>
      <c r="AE20">
        <f>'IDT-1'!C20</f>
        <v>0</v>
      </c>
      <c r="AF20" s="24"/>
      <c r="AG20">
        <f t="shared" si="2"/>
        <v>1031.8348238510712</v>
      </c>
      <c r="AI20" s="34">
        <f>PXIL!I20</f>
        <v>0</v>
      </c>
      <c r="AJ20" s="34">
        <f>PXIL!O20</f>
        <v>0</v>
      </c>
      <c r="AK20" s="34">
        <f>RTM_IEX!I20</f>
        <v>28.49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5.4825499999999998</v>
      </c>
      <c r="E21">
        <f>GT_NG!Q21</f>
        <v>9.5699373695198346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55</v>
      </c>
      <c r="J21">
        <f>Bawana_RLNG!Q21</f>
        <v>0</v>
      </c>
      <c r="K21">
        <f>Bawana_Spot!Q21</f>
        <v>50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843.01215198629393</v>
      </c>
      <c r="P21" s="36">
        <v>45.477368969107943</v>
      </c>
      <c r="Q21" s="36">
        <v>18.836642309748708</v>
      </c>
      <c r="R21" s="38">
        <v>0</v>
      </c>
      <c r="S21" s="38">
        <v>0</v>
      </c>
      <c r="T21" s="37">
        <f>SUMPRODUCT(LTA!J21:AN21,LTA!J$101:AN$101,LTA!J$104:AN$104)</f>
        <v>21.53</v>
      </c>
      <c r="U21" s="37">
        <f>SUMPRODUCT(LTA!J21:AN21,LTA!J$102:AN$102,LTA!J$104:AN$104)</f>
        <v>112.1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-270</v>
      </c>
      <c r="AA21" s="75">
        <f>STOA!I21</f>
        <v>292.83999999999997</v>
      </c>
      <c r="AB21" s="75">
        <f>-STOA!O21</f>
        <v>-215</v>
      </c>
      <c r="AC21">
        <f t="shared" si="0"/>
        <v>17.827857831289169</v>
      </c>
      <c r="AD21">
        <f t="shared" si="1"/>
        <v>1033.7591856942156</v>
      </c>
      <c r="AE21">
        <f>'IDT-1'!C21</f>
        <v>0</v>
      </c>
      <c r="AF21" s="24"/>
      <c r="AG21">
        <f t="shared" si="2"/>
        <v>1033.7591856942156</v>
      </c>
      <c r="AI21" s="34">
        <f>PXIL!I21</f>
        <v>0</v>
      </c>
      <c r="AJ21" s="34">
        <f>PXIL!O21</f>
        <v>0</v>
      </c>
      <c r="AK21" s="34">
        <f>RTM_IEX!I21</f>
        <v>40.15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5.4825499999999998</v>
      </c>
      <c r="E22">
        <f>GT_NG!Q22</f>
        <v>9.5699373695198346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55</v>
      </c>
      <c r="J22">
        <f>Bawana_RLNG!Q22</f>
        <v>0</v>
      </c>
      <c r="K22">
        <f>Bawana_Spot!Q22</f>
        <v>50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843.01215198629393</v>
      </c>
      <c r="P22" s="36">
        <v>45.477368969107943</v>
      </c>
      <c r="Q22" s="36">
        <v>18.836642309748708</v>
      </c>
      <c r="R22" s="38">
        <v>0</v>
      </c>
      <c r="S22" s="38">
        <v>0</v>
      </c>
      <c r="T22" s="37">
        <f>SUMPRODUCT(LTA!J22:AN22,LTA!J$101:AN$101,LTA!J$104:AN$104)</f>
        <v>21.21</v>
      </c>
      <c r="U22" s="37">
        <f>SUMPRODUCT(LTA!J22:AN22,LTA!J$102:AN$102,LTA!J$104:AN$104)</f>
        <v>111.72999999999999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-280</v>
      </c>
      <c r="AA22" s="75">
        <f>STOA!I22</f>
        <v>292.83999999999997</v>
      </c>
      <c r="AB22" s="75">
        <f>-STOA!O22</f>
        <v>-215</v>
      </c>
      <c r="AC22">
        <f t="shared" si="0"/>
        <v>17.912415106511126</v>
      </c>
      <c r="AD22">
        <f t="shared" si="1"/>
        <v>1023.1946284189935</v>
      </c>
      <c r="AE22">
        <f>'IDT-1'!C22</f>
        <v>0</v>
      </c>
      <c r="AF22" s="24"/>
      <c r="AG22">
        <f t="shared" si="2"/>
        <v>1023.1946284189935</v>
      </c>
      <c r="AI22" s="34">
        <f>PXIL!I22</f>
        <v>0</v>
      </c>
      <c r="AJ22" s="34">
        <f>PXIL!O22</f>
        <v>0</v>
      </c>
      <c r="AK22" s="34">
        <f>RTM_IEX!I22</f>
        <v>40.36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5.4825499999999998</v>
      </c>
      <c r="E23">
        <f>GT_NG!Q23</f>
        <v>9.5699373695198346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55</v>
      </c>
      <c r="J23">
        <f>Bawana_RLNG!Q23</f>
        <v>0</v>
      </c>
      <c r="K23">
        <f>Bawana_Spot!Q23</f>
        <v>50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844.29320695608783</v>
      </c>
      <c r="P23" s="36">
        <v>45.88</v>
      </c>
      <c r="Q23" s="36">
        <v>18.836642309748708</v>
      </c>
      <c r="R23" s="38">
        <v>0</v>
      </c>
      <c r="S23" s="38">
        <v>0</v>
      </c>
      <c r="T23" s="37">
        <f>SUMPRODUCT(LTA!J23:AN23,LTA!J$101:AN$101,LTA!J$104:AN$104)</f>
        <v>21.08</v>
      </c>
      <c r="U23" s="37">
        <f>SUMPRODUCT(LTA!J23:AN23,LTA!J$102:AN$102,LTA!J$104:AN$104)</f>
        <v>111.35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-215</v>
      </c>
      <c r="AA23" s="75">
        <f>STOA!I23</f>
        <v>194.18</v>
      </c>
      <c r="AB23" s="75">
        <f>-STOA!O23</f>
        <v>-180</v>
      </c>
      <c r="AC23">
        <f t="shared" si="0"/>
        <v>16.08849079109763</v>
      </c>
      <c r="AD23">
        <f t="shared" si="1"/>
        <v>1018.6422387350929</v>
      </c>
      <c r="AE23">
        <f>'IDT-1'!C23</f>
        <v>0</v>
      </c>
      <c r="AF23" s="24"/>
      <c r="AG23">
        <f t="shared" si="2"/>
        <v>1018.6422387350929</v>
      </c>
      <c r="AI23" s="34">
        <f>PXIL!I23</f>
        <v>0</v>
      </c>
      <c r="AJ23" s="34">
        <f>PXIL!O23</f>
        <v>0</v>
      </c>
      <c r="AK23" s="34">
        <f>RTM_IEX!I23</f>
        <v>31.47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5.4825499999999998</v>
      </c>
      <c r="E24">
        <f>GT_NG!Q24</f>
        <v>9.5699373695198346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50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844.3203489053775</v>
      </c>
      <c r="P24" s="36">
        <v>45.88</v>
      </c>
      <c r="Q24" s="36">
        <v>18.836642309748708</v>
      </c>
      <c r="R24" s="38">
        <v>0</v>
      </c>
      <c r="S24" s="38">
        <v>0</v>
      </c>
      <c r="T24" s="37">
        <f>SUMPRODUCT(LTA!J24:AN24,LTA!J$101:AN$101,LTA!J$104:AN$104)</f>
        <v>20.75</v>
      </c>
      <c r="U24" s="37">
        <f>SUMPRODUCT(LTA!J24:AN24,LTA!J$102:AN$102,LTA!J$104:AN$104)</f>
        <v>111.08999999999999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-230</v>
      </c>
      <c r="AA24" s="75">
        <f>STOA!I24</f>
        <v>194.18</v>
      </c>
      <c r="AB24" s="75">
        <f>-STOA!O24</f>
        <v>-180</v>
      </c>
      <c r="AC24">
        <f t="shared" si="0"/>
        <v>16.197085553084307</v>
      </c>
      <c r="AD24">
        <f t="shared" si="1"/>
        <v>1000.740785922396</v>
      </c>
      <c r="AE24">
        <f>'IDT-1'!C24</f>
        <v>0</v>
      </c>
      <c r="AF24" s="24"/>
      <c r="AG24">
        <f t="shared" si="2"/>
        <v>1000.740785922396</v>
      </c>
      <c r="AI24" s="34">
        <f>PXIL!I24</f>
        <v>0</v>
      </c>
      <c r="AJ24" s="34">
        <f>PXIL!O24</f>
        <v>0</v>
      </c>
      <c r="AK24" s="34">
        <f>RTM_IEX!I24</f>
        <v>29.24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5.4825499999999998</v>
      </c>
      <c r="E25">
        <f>GT_NG!Q25</f>
        <v>9.5699373695198346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50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843.50665604378332</v>
      </c>
      <c r="P25" s="36">
        <v>45.88</v>
      </c>
      <c r="Q25" s="36">
        <v>18.836642309748708</v>
      </c>
      <c r="R25" s="38">
        <v>0</v>
      </c>
      <c r="S25" s="38">
        <v>0</v>
      </c>
      <c r="T25" s="37">
        <f>SUMPRODUCT(LTA!J25:AN25,LTA!J$101:AN$101,LTA!J$104:AN$104)</f>
        <v>20.010000000000002</v>
      </c>
      <c r="U25" s="37">
        <f>SUMPRODUCT(LTA!J25:AN25,LTA!J$102:AN$102,LTA!J$104:AN$104)</f>
        <v>110.78999999999999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-240</v>
      </c>
      <c r="AA25" s="75">
        <f>STOA!I25</f>
        <v>194.18</v>
      </c>
      <c r="AB25" s="75">
        <f>-STOA!O25</f>
        <v>-180</v>
      </c>
      <c r="AC25">
        <f t="shared" si="0"/>
        <v>16.231098331124233</v>
      </c>
      <c r="AD25">
        <f t="shared" si="1"/>
        <v>984.48308028276199</v>
      </c>
      <c r="AE25">
        <f>'IDT-1'!C25</f>
        <v>0</v>
      </c>
      <c r="AF25" s="24"/>
      <c r="AG25">
        <f t="shared" si="2"/>
        <v>984.48308028276199</v>
      </c>
      <c r="AI25" s="34">
        <f>PXIL!I25</f>
        <v>0</v>
      </c>
      <c r="AJ25" s="34">
        <f>PXIL!O25</f>
        <v>0</v>
      </c>
      <c r="AK25" s="34">
        <f>RTM_IEX!I25</f>
        <v>24.87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5.4825499999999998</v>
      </c>
      <c r="E26">
        <f>GT_NG!Q26</f>
        <v>9.5699373695198346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50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843.50665604378332</v>
      </c>
      <c r="P26" s="36">
        <v>45.88</v>
      </c>
      <c r="Q26" s="36">
        <v>18.836642309748708</v>
      </c>
      <c r="R26" s="38">
        <v>0</v>
      </c>
      <c r="S26" s="38">
        <v>0</v>
      </c>
      <c r="T26" s="37">
        <f>SUMPRODUCT(LTA!J26:AN26,LTA!J$101:AN$101,LTA!J$104:AN$104)</f>
        <v>19.529999999999998</v>
      </c>
      <c r="U26" s="37">
        <f>SUMPRODUCT(LTA!J26:AN26,LTA!J$102:AN$102,LTA!J$104:AN$104)</f>
        <v>110.55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-250</v>
      </c>
      <c r="AA26" s="75">
        <f>STOA!I26</f>
        <v>194.18</v>
      </c>
      <c r="AB26" s="75">
        <f>-STOA!O26</f>
        <v>-180</v>
      </c>
      <c r="AC26">
        <f t="shared" si="0"/>
        <v>16.313807606346185</v>
      </c>
      <c r="AD26">
        <f t="shared" si="1"/>
        <v>973.71037100754006</v>
      </c>
      <c r="AE26">
        <f>'IDT-1'!C26</f>
        <v>0</v>
      </c>
      <c r="AF26" s="24"/>
      <c r="AG26">
        <f t="shared" si="2"/>
        <v>973.71037100754006</v>
      </c>
      <c r="AI26" s="34">
        <f>PXIL!I26</f>
        <v>0</v>
      </c>
      <c r="AJ26" s="34">
        <f>PXIL!O26</f>
        <v>0</v>
      </c>
      <c r="AK26" s="34">
        <f>RTM_IEX!I26</f>
        <v>24.9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5.4825499999999998</v>
      </c>
      <c r="E27">
        <f>GT_NG!Q27</f>
        <v>9.5699373695198346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50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848.31689421962676</v>
      </c>
      <c r="P27" s="36">
        <v>45.88</v>
      </c>
      <c r="Q27" s="36">
        <v>18.836642309748708</v>
      </c>
      <c r="R27" s="38">
        <v>2.69</v>
      </c>
      <c r="S27" s="38">
        <v>0</v>
      </c>
      <c r="T27" s="37">
        <f>SUMPRODUCT(LTA!J27:AN27,LTA!J$101:AN$101,LTA!J$104:AN$104)</f>
        <v>20.25</v>
      </c>
      <c r="U27" s="37">
        <f>SUMPRODUCT(LTA!J27:AN27,LTA!J$102:AN$102,LTA!J$104:AN$104)</f>
        <v>110.13999999999999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-240</v>
      </c>
      <c r="AA27" s="75">
        <f>STOA!I27</f>
        <v>156.17000000000002</v>
      </c>
      <c r="AB27" s="75">
        <f>-STOA!O27</f>
        <v>-150</v>
      </c>
      <c r="AC27">
        <f t="shared" si="0"/>
        <v>15.775380601405796</v>
      </c>
      <c r="AD27">
        <f t="shared" si="1"/>
        <v>993.41903618832373</v>
      </c>
      <c r="AE27">
        <f>'IDT-1'!C27</f>
        <v>0</v>
      </c>
      <c r="AF27" s="24"/>
      <c r="AG27">
        <f t="shared" si="2"/>
        <v>993.41903618832373</v>
      </c>
      <c r="AI27" s="34">
        <f>PXIL!I27</f>
        <v>0</v>
      </c>
      <c r="AJ27" s="34">
        <f>PXIL!O27</f>
        <v>0</v>
      </c>
      <c r="AK27" s="34">
        <f>RTM_IEX!I27</f>
        <v>34.270000000000003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5.4825499999999998</v>
      </c>
      <c r="E28">
        <f>GT_NG!Q28</f>
        <v>9.5699373695198346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50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848.31689421962676</v>
      </c>
      <c r="P28" s="36">
        <v>45.88</v>
      </c>
      <c r="Q28" s="36">
        <v>18.836642309748708</v>
      </c>
      <c r="R28" s="38">
        <v>5.62</v>
      </c>
      <c r="S28" s="38">
        <v>0</v>
      </c>
      <c r="T28" s="37">
        <f>SUMPRODUCT(LTA!J28:AN28,LTA!J$101:AN$101,LTA!J$104:AN$104)</f>
        <v>21.95</v>
      </c>
      <c r="U28" s="37">
        <f>SUMPRODUCT(LTA!J28:AN28,LTA!J$102:AN$102,LTA!J$104:AN$104)</f>
        <v>109.80999999999999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-235</v>
      </c>
      <c r="AA28" s="75">
        <f>STOA!I28</f>
        <v>156.17000000000002</v>
      </c>
      <c r="AB28" s="75">
        <f>-STOA!O28</f>
        <v>-150</v>
      </c>
      <c r="AC28">
        <f t="shared" si="0"/>
        <v>15.766277963794817</v>
      </c>
      <c r="AD28">
        <f t="shared" si="1"/>
        <v>1002.4381388259347</v>
      </c>
      <c r="AE28">
        <f>'IDT-1'!C28</f>
        <v>0</v>
      </c>
      <c r="AF28" s="24"/>
      <c r="AG28">
        <f t="shared" si="2"/>
        <v>1002.4381388259347</v>
      </c>
      <c r="AI28" s="34">
        <f>PXIL!I28</f>
        <v>0</v>
      </c>
      <c r="AJ28" s="34">
        <f>PXIL!O28</f>
        <v>0</v>
      </c>
      <c r="AK28" s="34">
        <f>RTM_IEX!I28</f>
        <v>33.979999999999997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5.4825499999999998</v>
      </c>
      <c r="E29">
        <f>GT_NG!Q29</f>
        <v>9.5699373695198346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50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843.17336289398099</v>
      </c>
      <c r="P29" s="36">
        <v>46.256812073599342</v>
      </c>
      <c r="Q29" s="36">
        <v>18.836642309748708</v>
      </c>
      <c r="R29" s="38">
        <v>10.55</v>
      </c>
      <c r="S29" s="38">
        <v>0</v>
      </c>
      <c r="T29" s="37">
        <f>SUMPRODUCT(LTA!J29:AN29,LTA!J$101:AN$101,LTA!J$104:AN$104)</f>
        <v>28.860000000000003</v>
      </c>
      <c r="U29" s="37">
        <f>SUMPRODUCT(LTA!J29:AN29,LTA!J$102:AN$102,LTA!J$104:AN$104)</f>
        <v>111.92999999999999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-240</v>
      </c>
      <c r="AA29" s="75">
        <f>STOA!I29</f>
        <v>156.17000000000002</v>
      </c>
      <c r="AB29" s="75">
        <f>-STOA!O29</f>
        <v>-150</v>
      </c>
      <c r="AC29">
        <f t="shared" si="0"/>
        <v>15.865609471987787</v>
      </c>
      <c r="AD29">
        <f t="shared" si="1"/>
        <v>1003.5820880656953</v>
      </c>
      <c r="AE29">
        <f>'IDT-1'!C29</f>
        <v>0</v>
      </c>
      <c r="AF29" s="24"/>
      <c r="AG29">
        <f t="shared" si="2"/>
        <v>1003.5820880656953</v>
      </c>
      <c r="AI29" s="34">
        <f>PXIL!I29</f>
        <v>0</v>
      </c>
      <c r="AJ29" s="34">
        <f>PXIL!O29</f>
        <v>0</v>
      </c>
      <c r="AK29" s="34">
        <f>RTM_IEX!I29</f>
        <v>31.03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5.4825499999999998</v>
      </c>
      <c r="E30">
        <f>GT_NG!Q30</f>
        <v>9.5699373695198346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50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843.17336289398099</v>
      </c>
      <c r="P30" s="36">
        <v>46.256812073599342</v>
      </c>
      <c r="Q30" s="36">
        <v>18.836642309748708</v>
      </c>
      <c r="R30" s="38">
        <v>19.59</v>
      </c>
      <c r="S30" s="38">
        <v>0</v>
      </c>
      <c r="T30" s="37">
        <f>SUMPRODUCT(LTA!J30:AN30,LTA!J$101:AN$101,LTA!J$104:AN$104)</f>
        <v>33.26</v>
      </c>
      <c r="U30" s="37">
        <f>SUMPRODUCT(LTA!J30:AN30,LTA!J$102:AN$102,LTA!J$104:AN$104)</f>
        <v>111.78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-255</v>
      </c>
      <c r="AA30" s="75">
        <f>STOA!I30</f>
        <v>156.17000000000002</v>
      </c>
      <c r="AB30" s="75">
        <f>-STOA!O30</f>
        <v>-150</v>
      </c>
      <c r="AC30">
        <f t="shared" si="0"/>
        <v>16.121365384820717</v>
      </c>
      <c r="AD30">
        <f t="shared" si="1"/>
        <v>1002.2563321528623</v>
      </c>
      <c r="AE30">
        <f>'IDT-1'!C30</f>
        <v>0</v>
      </c>
      <c r="AF30" s="24"/>
      <c r="AG30">
        <f t="shared" si="2"/>
        <v>1002.2563321528623</v>
      </c>
      <c r="AI30" s="34">
        <f>PXIL!I30</f>
        <v>0</v>
      </c>
      <c r="AJ30" s="34">
        <f>PXIL!O30</f>
        <v>0</v>
      </c>
      <c r="AK30" s="34">
        <f>RTM_IEX!I30</f>
        <v>31.67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5.4825499999999998</v>
      </c>
      <c r="E31">
        <f>GT_NG!Q31</f>
        <v>9.5699373695198346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50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844.25828662477807</v>
      </c>
      <c r="P31" s="36">
        <v>46.256812073599342</v>
      </c>
      <c r="Q31" s="36">
        <v>18.836642309748708</v>
      </c>
      <c r="R31" s="38">
        <v>23.75</v>
      </c>
      <c r="S31" s="38">
        <v>0</v>
      </c>
      <c r="T31" s="37">
        <f>SUMPRODUCT(LTA!J31:AN31,LTA!J$101:AN$101,LTA!J$104:AN$104)</f>
        <v>41.61</v>
      </c>
      <c r="U31" s="37">
        <f>SUMPRODUCT(LTA!J31:AN31,LTA!J$102:AN$102,LTA!J$104:AN$104)</f>
        <v>112.02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-270</v>
      </c>
      <c r="AA31" s="75">
        <f>STOA!I31</f>
        <v>156.17000000000002</v>
      </c>
      <c r="AB31" s="75">
        <f>-STOA!O31</f>
        <v>-150</v>
      </c>
      <c r="AC31">
        <f t="shared" si="0"/>
        <v>16.38781262648466</v>
      </c>
      <c r="AD31">
        <f t="shared" si="1"/>
        <v>1002.1348086419955</v>
      </c>
      <c r="AE31">
        <f>'IDT-1'!C31</f>
        <v>0</v>
      </c>
      <c r="AF31" s="24"/>
      <c r="AG31">
        <f t="shared" si="2"/>
        <v>1002.1348086419955</v>
      </c>
      <c r="AI31" s="34">
        <f>PXIL!I31</f>
        <v>0</v>
      </c>
      <c r="AJ31" s="34">
        <f>PXIL!O31</f>
        <v>0</v>
      </c>
      <c r="AK31" s="34">
        <f>RTM_IEX!I31</f>
        <v>32.979999999999997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5.4825499999999998</v>
      </c>
      <c r="E32">
        <f>GT_NG!Q32</f>
        <v>9.5699373695198346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50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844.25883612501605</v>
      </c>
      <c r="P32" s="36">
        <v>46.256812073599342</v>
      </c>
      <c r="Q32" s="36">
        <v>18.836642309748708</v>
      </c>
      <c r="R32" s="38">
        <v>23.749999999999996</v>
      </c>
      <c r="S32" s="38">
        <v>0</v>
      </c>
      <c r="T32" s="37">
        <f>SUMPRODUCT(LTA!J32:AN32,LTA!J$101:AN$101,LTA!J$104:AN$104)</f>
        <v>51.960000000000008</v>
      </c>
      <c r="U32" s="37">
        <f>SUMPRODUCT(LTA!J32:AN32,LTA!J$102:AN$102,LTA!J$104:AN$104)</f>
        <v>112.22999999999999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-290</v>
      </c>
      <c r="AA32" s="75">
        <f>STOA!I32</f>
        <v>156.17000000000002</v>
      </c>
      <c r="AB32" s="75">
        <f>-STOA!O32</f>
        <v>-150</v>
      </c>
      <c r="AC32">
        <f t="shared" si="0"/>
        <v>16.675908012530662</v>
      </c>
      <c r="AD32">
        <f t="shared" si="1"/>
        <v>994.40726275618761</v>
      </c>
      <c r="AE32">
        <f>'IDT-1'!C32</f>
        <v>0</v>
      </c>
      <c r="AF32" s="24"/>
      <c r="AG32">
        <f t="shared" si="2"/>
        <v>994.40726275618761</v>
      </c>
      <c r="AI32" s="34">
        <f>PXIL!I32</f>
        <v>0</v>
      </c>
      <c r="AJ32" s="34">
        <f>PXIL!O32</f>
        <v>0</v>
      </c>
      <c r="AK32" s="34">
        <f>RTM_IEX!I32</f>
        <v>34.979999999999997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5.4825499999999998</v>
      </c>
      <c r="E33">
        <f>GT_NG!Q33</f>
        <v>9.5699373695198346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50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844.27425796985165</v>
      </c>
      <c r="P33" s="36">
        <v>45.477388008270161</v>
      </c>
      <c r="Q33" s="36">
        <v>18.836642309748708</v>
      </c>
      <c r="R33" s="38">
        <v>24.3</v>
      </c>
      <c r="S33" s="38">
        <v>0</v>
      </c>
      <c r="T33" s="37">
        <f>SUMPRODUCT(LTA!J33:AN33,LTA!J$101:AN$101,LTA!J$104:AN$104)</f>
        <v>67.72999999999999</v>
      </c>
      <c r="U33" s="37">
        <f>SUMPRODUCT(LTA!J33:AN33,LTA!J$102:AN$102,LTA!J$104:AN$104)</f>
        <v>112.38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-330</v>
      </c>
      <c r="AA33" s="75">
        <f>STOA!I33</f>
        <v>156.17000000000002</v>
      </c>
      <c r="AB33" s="75">
        <f>-STOA!O33</f>
        <v>-150</v>
      </c>
      <c r="AC33">
        <f t="shared" si="0"/>
        <v>17.63714189387813</v>
      </c>
      <c r="AD33">
        <f t="shared" si="1"/>
        <v>1022.3220266543465</v>
      </c>
      <c r="AE33">
        <f>'IDT-1'!C33</f>
        <v>0</v>
      </c>
      <c r="AF33" s="24"/>
      <c r="AG33">
        <f t="shared" si="2"/>
        <v>1022.3220266543465</v>
      </c>
      <c r="AI33" s="34">
        <f>PXIL!I33</f>
        <v>0</v>
      </c>
      <c r="AJ33" s="34">
        <f>PXIL!O33</f>
        <v>0</v>
      </c>
      <c r="AK33" s="34">
        <f>RTM_IEX!I33</f>
        <v>88.15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5.4825499999999998</v>
      </c>
      <c r="E34">
        <f>GT_NG!Q34</f>
        <v>9.5699373695198346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50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844.27425796985165</v>
      </c>
      <c r="P34" s="36">
        <v>45.477388008270161</v>
      </c>
      <c r="Q34" s="36">
        <v>18.836642309748708</v>
      </c>
      <c r="R34" s="38">
        <v>24.3</v>
      </c>
      <c r="S34" s="38">
        <v>0</v>
      </c>
      <c r="T34" s="37">
        <f>SUMPRODUCT(LTA!J34:AN34,LTA!J$101:AN$101,LTA!J$104:AN$104)</f>
        <v>86.84</v>
      </c>
      <c r="U34" s="37">
        <f>SUMPRODUCT(LTA!J34:AN34,LTA!J$102:AN$102,LTA!J$104:AN$104)</f>
        <v>111.99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-355</v>
      </c>
      <c r="AA34" s="75">
        <f>STOA!I34</f>
        <v>156.17000000000002</v>
      </c>
      <c r="AB34" s="75">
        <f>-STOA!O34</f>
        <v>-150</v>
      </c>
      <c r="AC34">
        <f t="shared" si="0"/>
        <v>18.306927081933011</v>
      </c>
      <c r="AD34">
        <f t="shared" si="1"/>
        <v>1047.5422414662914</v>
      </c>
      <c r="AE34">
        <f>'IDT-1'!C34</f>
        <v>0</v>
      </c>
      <c r="AF34" s="24"/>
      <c r="AG34">
        <f t="shared" si="2"/>
        <v>1047.5422414662914</v>
      </c>
      <c r="AI34" s="34">
        <f>PXIL!I34</f>
        <v>0</v>
      </c>
      <c r="AJ34" s="34">
        <f>PXIL!O34</f>
        <v>0</v>
      </c>
      <c r="AK34" s="34">
        <f>RTM_IEX!I34</f>
        <v>120.32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5.4825499999999998</v>
      </c>
      <c r="E35">
        <f>GT_NG!Q35</f>
        <v>9.5699373695198346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847.04265544430643</v>
      </c>
      <c r="P35" s="36">
        <v>58.36999999999999</v>
      </c>
      <c r="Q35" s="36">
        <v>18.836642309748708</v>
      </c>
      <c r="R35" s="38">
        <v>26.3</v>
      </c>
      <c r="S35" s="38">
        <v>0</v>
      </c>
      <c r="T35" s="37">
        <f>SUMPRODUCT(LTA!J35:AN35,LTA!J$101:AN$101,LTA!J$104:AN$104)</f>
        <v>98.460000000000008</v>
      </c>
      <c r="U35" s="37">
        <f>SUMPRODUCT(LTA!J35:AN35,LTA!J$102:AN$102,LTA!J$104:AN$104)</f>
        <v>111.8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-325</v>
      </c>
      <c r="AA35" s="75">
        <f>STOA!I35</f>
        <v>156.17000000000002</v>
      </c>
      <c r="AB35" s="75">
        <f>-STOA!O35</f>
        <v>-200</v>
      </c>
      <c r="AC35">
        <f t="shared" si="0"/>
        <v>19.888978515679348</v>
      </c>
      <c r="AD35">
        <f t="shared" si="1"/>
        <v>1185.5611994987298</v>
      </c>
      <c r="AE35">
        <f>'IDT-1'!C35</f>
        <v>0</v>
      </c>
      <c r="AF35" s="24"/>
      <c r="AG35">
        <f t="shared" si="2"/>
        <v>1185.5611994987298</v>
      </c>
      <c r="AI35" s="34">
        <f>PXIL!I35</f>
        <v>0</v>
      </c>
      <c r="AJ35" s="34">
        <f>PXIL!O35</f>
        <v>0</v>
      </c>
      <c r="AK35" s="34">
        <f>RTM_IEX!I35</f>
        <v>300.83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5.4825499999999998</v>
      </c>
      <c r="E36">
        <f>GT_NG!Q36</f>
        <v>9.5699373695198346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841.65776458727998</v>
      </c>
      <c r="P36" s="36">
        <v>58.36999999999999</v>
      </c>
      <c r="Q36" s="36">
        <v>18.836642309748708</v>
      </c>
      <c r="R36" s="38">
        <v>26.3</v>
      </c>
      <c r="S36" s="38">
        <v>0</v>
      </c>
      <c r="T36" s="37">
        <f>SUMPRODUCT(LTA!J36:AN36,LTA!J$101:AN$101,LTA!J$104:AN$104)</f>
        <v>115.22</v>
      </c>
      <c r="U36" s="37">
        <f>SUMPRODUCT(LTA!J36:AN36,LTA!J$102:AN$102,LTA!J$104:AN$104)</f>
        <v>111.66999999999999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-370</v>
      </c>
      <c r="AA36" s="75">
        <f>STOA!I36</f>
        <v>173.58</v>
      </c>
      <c r="AB36" s="75">
        <f>-STOA!O36</f>
        <v>-200</v>
      </c>
      <c r="AC36">
        <f t="shared" si="0"/>
        <v>20.453363214636301</v>
      </c>
      <c r="AD36">
        <f t="shared" si="1"/>
        <v>1158.7319239427466</v>
      </c>
      <c r="AE36">
        <f>'IDT-1'!C36</f>
        <v>0</v>
      </c>
      <c r="AF36" s="24"/>
      <c r="AG36">
        <f t="shared" si="2"/>
        <v>1158.7319239427466</v>
      </c>
      <c r="AI36" s="34">
        <f>PXIL!I36</f>
        <v>0</v>
      </c>
      <c r="AJ36" s="34">
        <f>PXIL!O36</f>
        <v>0</v>
      </c>
      <c r="AK36" s="34">
        <f>RTM_IEX!I36</f>
        <v>290.91000000000003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5.4825499999999998</v>
      </c>
      <c r="E37">
        <f>GT_NG!Q37</f>
        <v>9.5699373695198346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840.5423842214484</v>
      </c>
      <c r="P37" s="36">
        <v>58.36999999999999</v>
      </c>
      <c r="Q37" s="36">
        <v>18.836642309748708</v>
      </c>
      <c r="R37" s="38">
        <v>26.3</v>
      </c>
      <c r="S37" s="38">
        <v>0</v>
      </c>
      <c r="T37" s="37">
        <f>SUMPRODUCT(LTA!J37:AN37,LTA!J$101:AN$101,LTA!J$104:AN$104)</f>
        <v>132.43</v>
      </c>
      <c r="U37" s="37">
        <f>SUMPRODUCT(LTA!J37:AN37,LTA!J$102:AN$102,LTA!J$104:AN$104)</f>
        <v>111.42999999999999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-445</v>
      </c>
      <c r="AA37" s="75">
        <f>STOA!I37</f>
        <v>173.58</v>
      </c>
      <c r="AB37" s="75">
        <f>-STOA!O37</f>
        <v>-150</v>
      </c>
      <c r="AC37">
        <f t="shared" si="0"/>
        <v>19.582221055471866</v>
      </c>
      <c r="AD37">
        <f t="shared" si="1"/>
        <v>1010.3876857360793</v>
      </c>
      <c r="AE37">
        <f>'IDT-1'!C37</f>
        <v>0</v>
      </c>
      <c r="AF37" s="24"/>
      <c r="AG37">
        <f t="shared" si="2"/>
        <v>1010.3876857360793</v>
      </c>
      <c r="AI37" s="34">
        <f>PXIL!I37</f>
        <v>0</v>
      </c>
      <c r="AJ37" s="34">
        <f>PXIL!O37</f>
        <v>0</v>
      </c>
      <c r="AK37" s="34">
        <f>RTM_IEX!I37</f>
        <v>150.84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5.4825499999999998</v>
      </c>
      <c r="E38">
        <f>GT_NG!Q38</f>
        <v>9.5699373695198346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839.95147193535206</v>
      </c>
      <c r="P38" s="36">
        <v>58.36999999999999</v>
      </c>
      <c r="Q38" s="36">
        <v>18.836642309748708</v>
      </c>
      <c r="R38" s="38">
        <v>26.3</v>
      </c>
      <c r="S38" s="38">
        <v>0</v>
      </c>
      <c r="T38" s="37">
        <f>SUMPRODUCT(LTA!J38:AN38,LTA!J$101:AN$101,LTA!J$104:AN$104)</f>
        <v>149.22000000000003</v>
      </c>
      <c r="U38" s="37">
        <f>SUMPRODUCT(LTA!J38:AN38,LTA!J$102:AN$102,LTA!J$104:AN$104)</f>
        <v>111.47999999999999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-450</v>
      </c>
      <c r="AA38" s="75">
        <f>STOA!I38</f>
        <v>173.58</v>
      </c>
      <c r="AB38" s="75">
        <f>-STOA!O38</f>
        <v>-150</v>
      </c>
      <c r="AC38">
        <f t="shared" si="0"/>
        <v>19.642443664965192</v>
      </c>
      <c r="AD38">
        <f t="shared" si="1"/>
        <v>1007.1265508404897</v>
      </c>
      <c r="AE38">
        <f>'IDT-1'!C38</f>
        <v>0</v>
      </c>
      <c r="AF38" s="24"/>
      <c r="AG38">
        <f t="shared" si="2"/>
        <v>1007.1265508404897</v>
      </c>
      <c r="AI38" s="34">
        <f>PXIL!I38</f>
        <v>0</v>
      </c>
      <c r="AJ38" s="34">
        <f>PXIL!O38</f>
        <v>0</v>
      </c>
      <c r="AK38" s="34">
        <f>RTM_IEX!I38</f>
        <v>136.38999999999999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5.4825499999999998</v>
      </c>
      <c r="E39">
        <f>GT_NG!Q39</f>
        <v>9.4844915001491206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838.7857715165876</v>
      </c>
      <c r="P39" s="36">
        <v>58.36999999999999</v>
      </c>
      <c r="Q39" s="36">
        <v>18.836642309748708</v>
      </c>
      <c r="R39" s="38">
        <v>26.3</v>
      </c>
      <c r="S39" s="38">
        <v>0</v>
      </c>
      <c r="T39" s="37">
        <f>SUMPRODUCT(LTA!J39:AN39,LTA!J$101:AN$101,LTA!J$104:AN$104)</f>
        <v>163.94</v>
      </c>
      <c r="U39" s="37">
        <f>SUMPRODUCT(LTA!J39:AN39,LTA!J$102:AN$102,LTA!J$104:AN$104)</f>
        <v>111.74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-455</v>
      </c>
      <c r="AA39" s="75">
        <f>STOA!I39</f>
        <v>173.58</v>
      </c>
      <c r="AB39" s="75">
        <f>-STOA!O39</f>
        <v>-150</v>
      </c>
      <c r="AC39">
        <f t="shared" si="0"/>
        <v>19.484248215240584</v>
      </c>
      <c r="AD39">
        <f t="shared" si="1"/>
        <v>979.26360000207922</v>
      </c>
      <c r="AE39">
        <f>'IDT-1'!C39</f>
        <v>0</v>
      </c>
      <c r="AF39" s="24"/>
      <c r="AG39">
        <f t="shared" si="2"/>
        <v>979.26360000207922</v>
      </c>
      <c r="AI39" s="34">
        <f>PXIL!I39</f>
        <v>0</v>
      </c>
      <c r="AJ39" s="34">
        <f>PXIL!O39</f>
        <v>0</v>
      </c>
      <c r="AK39" s="34">
        <f>RTM_IEX!I39</f>
        <v>99.64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9.4526898247771278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838.7857715165876</v>
      </c>
      <c r="P40" s="36">
        <v>58.36999999999999</v>
      </c>
      <c r="Q40" s="36">
        <v>18.836642309748708</v>
      </c>
      <c r="R40" s="38">
        <v>26.3</v>
      </c>
      <c r="S40" s="38">
        <v>0</v>
      </c>
      <c r="T40" s="37">
        <f>SUMPRODUCT(LTA!J40:AN40,LTA!J$101:AN$101,LTA!J$104:AN$104)</f>
        <v>181.05</v>
      </c>
      <c r="U40" s="37">
        <f>SUMPRODUCT(LTA!J40:AN40,LTA!J$102:AN$102,LTA!J$104:AN$104)</f>
        <v>111.8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-455</v>
      </c>
      <c r="AA40" s="75">
        <f>STOA!I40</f>
        <v>173.58</v>
      </c>
      <c r="AB40" s="75">
        <f>-STOA!O40</f>
        <v>-150</v>
      </c>
      <c r="AC40">
        <f t="shared" si="0"/>
        <v>19.579800360497309</v>
      </c>
      <c r="AD40">
        <f t="shared" si="1"/>
        <v>990.02624618145035</v>
      </c>
      <c r="AE40">
        <f>'IDT-1'!C40</f>
        <v>0</v>
      </c>
      <c r="AF40" s="24"/>
      <c r="AG40">
        <f t="shared" si="2"/>
        <v>990.02624618145035</v>
      </c>
      <c r="AI40" s="34">
        <f>PXIL!I40</f>
        <v>0</v>
      </c>
      <c r="AJ40" s="34">
        <f>PXIL!O40</f>
        <v>0</v>
      </c>
      <c r="AK40" s="34">
        <f>RTM_IEX!I40</f>
        <v>93.36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9.4526898247771278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840.64531805774482</v>
      </c>
      <c r="P41" s="36">
        <v>58.36999999999999</v>
      </c>
      <c r="Q41" s="36">
        <v>18.836642309748708</v>
      </c>
      <c r="R41" s="38">
        <v>26.3</v>
      </c>
      <c r="S41" s="38">
        <v>0</v>
      </c>
      <c r="T41" s="37">
        <f>SUMPRODUCT(LTA!J41:AN41,LTA!J$101:AN$101,LTA!J$104:AN$104)</f>
        <v>197.76</v>
      </c>
      <c r="U41" s="37">
        <f>SUMPRODUCT(LTA!J41:AN41,LTA!J$102:AN$102,LTA!J$104:AN$104)</f>
        <v>112.11999999999999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-445</v>
      </c>
      <c r="AA41" s="75">
        <f>STOA!I41</f>
        <v>173.58</v>
      </c>
      <c r="AB41" s="75">
        <f>-STOA!O41</f>
        <v>-150</v>
      </c>
      <c r="AC41">
        <f t="shared" si="0"/>
        <v>19.646687094837539</v>
      </c>
      <c r="AD41">
        <f t="shared" si="1"/>
        <v>1017.6489059882674</v>
      </c>
      <c r="AE41">
        <f>'IDT-1'!C41</f>
        <v>0</v>
      </c>
      <c r="AF41" s="24"/>
      <c r="AG41">
        <f t="shared" si="2"/>
        <v>1017.6489059882674</v>
      </c>
      <c r="AI41" s="34">
        <f>PXIL!I41</f>
        <v>0</v>
      </c>
      <c r="AJ41" s="34">
        <f>PXIL!O41</f>
        <v>0</v>
      </c>
      <c r="AK41" s="34">
        <f>RTM_IEX!I41</f>
        <v>92.16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9.4526898247771278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839.22531805774474</v>
      </c>
      <c r="P42" s="36">
        <v>58.36999999999999</v>
      </c>
      <c r="Q42" s="36">
        <v>18.836642309748708</v>
      </c>
      <c r="R42" s="38">
        <v>26.3</v>
      </c>
      <c r="S42" s="38">
        <v>0</v>
      </c>
      <c r="T42" s="37">
        <f>SUMPRODUCT(LTA!J42:AN42,LTA!J$101:AN$101,LTA!J$104:AN$104)</f>
        <v>209.39</v>
      </c>
      <c r="U42" s="37">
        <f>SUMPRODUCT(LTA!J42:AN42,LTA!J$102:AN$102,LTA!J$104:AN$104)</f>
        <v>112.1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-440</v>
      </c>
      <c r="AA42" s="75">
        <f>STOA!I42</f>
        <v>173.58</v>
      </c>
      <c r="AB42" s="75">
        <f>-STOA!O42</f>
        <v>-150</v>
      </c>
      <c r="AC42">
        <f t="shared" si="0"/>
        <v>19.721096457226562</v>
      </c>
      <c r="AD42">
        <f t="shared" si="1"/>
        <v>1036.0744966258781</v>
      </c>
      <c r="AE42">
        <f>'IDT-1'!C42</f>
        <v>0</v>
      </c>
      <c r="AF42" s="24"/>
      <c r="AG42">
        <f t="shared" si="2"/>
        <v>1036.0744966258781</v>
      </c>
      <c r="AI42" s="34">
        <f>PXIL!I42</f>
        <v>0</v>
      </c>
      <c r="AJ42" s="34">
        <f>PXIL!O42</f>
        <v>0</v>
      </c>
      <c r="AK42" s="34">
        <f>RTM_IEX!I42</f>
        <v>95.47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9.4526898247771278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839.52615841572731</v>
      </c>
      <c r="P43" s="36">
        <v>58.36999999999999</v>
      </c>
      <c r="Q43" s="36">
        <v>18.836642309748708</v>
      </c>
      <c r="R43" s="38">
        <v>26.3</v>
      </c>
      <c r="S43" s="38">
        <v>0</v>
      </c>
      <c r="T43" s="37">
        <f>SUMPRODUCT(LTA!J43:AN43,LTA!J$101:AN$101,LTA!J$104:AN$104)</f>
        <v>220.62</v>
      </c>
      <c r="U43" s="37">
        <f>SUMPRODUCT(LTA!J43:AN43,LTA!J$102:AN$102,LTA!J$104:AN$104)</f>
        <v>112.28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-525</v>
      </c>
      <c r="AA43" s="75">
        <f>STOA!I43</f>
        <v>264.51</v>
      </c>
      <c r="AB43" s="75">
        <f>-STOA!O43</f>
        <v>-150</v>
      </c>
      <c r="AC43">
        <f t="shared" si="0"/>
        <v>22.004480691763412</v>
      </c>
      <c r="AD43">
        <f t="shared" si="1"/>
        <v>1122.5119527493239</v>
      </c>
      <c r="AE43">
        <f>'IDT-1'!C43</f>
        <v>0</v>
      </c>
      <c r="AF43" s="24"/>
      <c r="AG43">
        <f t="shared" si="2"/>
        <v>1122.5119527493239</v>
      </c>
      <c r="AI43" s="34">
        <f>PXIL!I43</f>
        <v>0</v>
      </c>
      <c r="AJ43" s="34">
        <f>PXIL!O43</f>
        <v>0</v>
      </c>
      <c r="AK43" s="34">
        <f>RTM_IEX!I43</f>
        <v>166.55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9.4526898247771278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844.87053731808385</v>
      </c>
      <c r="P44" s="36">
        <v>58.36999999999999</v>
      </c>
      <c r="Q44" s="36">
        <v>18.836642309748708</v>
      </c>
      <c r="R44" s="38">
        <v>26.3</v>
      </c>
      <c r="S44" s="38">
        <v>0</v>
      </c>
      <c r="T44" s="37">
        <f>SUMPRODUCT(LTA!J44:AN44,LTA!J$101:AN$101,LTA!J$104:AN$104)</f>
        <v>230.7</v>
      </c>
      <c r="U44" s="37">
        <f>SUMPRODUCT(LTA!J44:AN44,LTA!J$102:AN$102,LTA!J$104:AN$104)</f>
        <v>112.24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-515</v>
      </c>
      <c r="AA44" s="75">
        <f>STOA!I44</f>
        <v>264.51</v>
      </c>
      <c r="AB44" s="75">
        <f>-STOA!O44</f>
        <v>-150</v>
      </c>
      <c r="AC44">
        <f t="shared" si="0"/>
        <v>22.115849950882197</v>
      </c>
      <c r="AD44">
        <f t="shared" si="1"/>
        <v>1155.1449623925619</v>
      </c>
      <c r="AE44">
        <f>'IDT-1'!C44</f>
        <v>0</v>
      </c>
      <c r="AF44" s="24"/>
      <c r="AG44">
        <f t="shared" si="2"/>
        <v>1155.1449623925619</v>
      </c>
      <c r="AI44" s="34">
        <f>PXIL!I44</f>
        <v>0</v>
      </c>
      <c r="AJ44" s="34">
        <f>PXIL!O44</f>
        <v>0</v>
      </c>
      <c r="AK44" s="34">
        <f>RTM_IEX!I44</f>
        <v>173.91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9.4526898247771278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847.86108422128189</v>
      </c>
      <c r="P45" s="36">
        <v>58.36999999999999</v>
      </c>
      <c r="Q45" s="36">
        <v>18.836642309748708</v>
      </c>
      <c r="R45" s="38">
        <v>26.3</v>
      </c>
      <c r="S45" s="38">
        <v>0</v>
      </c>
      <c r="T45" s="37">
        <f>SUMPRODUCT(LTA!J45:AN45,LTA!J$101:AN$101,LTA!J$104:AN$104)</f>
        <v>236.14000000000001</v>
      </c>
      <c r="U45" s="37">
        <f>SUMPRODUCT(LTA!J45:AN45,LTA!J$102:AN$102,LTA!J$104:AN$104)</f>
        <v>112.28999999999999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-505</v>
      </c>
      <c r="AA45" s="75">
        <f>STOA!I45</f>
        <v>264.51</v>
      </c>
      <c r="AB45" s="75">
        <f>-STOA!O45</f>
        <v>-150</v>
      </c>
      <c r="AC45">
        <f t="shared" si="0"/>
        <v>21.300721488408385</v>
      </c>
      <c r="AD45">
        <f t="shared" si="1"/>
        <v>1083.4206377582336</v>
      </c>
      <c r="AE45">
        <f>'IDT-1'!C45</f>
        <v>0</v>
      </c>
      <c r="AF45" s="24"/>
      <c r="AG45">
        <f t="shared" si="2"/>
        <v>1083.4206377582336</v>
      </c>
      <c r="AI45" s="34">
        <f>PXIL!I45</f>
        <v>0</v>
      </c>
      <c r="AJ45" s="34">
        <f>PXIL!O45</f>
        <v>0</v>
      </c>
      <c r="AK45" s="34">
        <f>RTM_IEX!I45</f>
        <v>82.89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9.4526898247771278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844.91090543340317</v>
      </c>
      <c r="P46" s="36">
        <v>58.36999999999999</v>
      </c>
      <c r="Q46" s="36">
        <v>18.836642309748708</v>
      </c>
      <c r="R46" s="38">
        <v>26.3</v>
      </c>
      <c r="S46" s="38">
        <v>0</v>
      </c>
      <c r="T46" s="37">
        <f>SUMPRODUCT(LTA!J46:AN46,LTA!J$101:AN$101,LTA!J$104:AN$104)</f>
        <v>241.87</v>
      </c>
      <c r="U46" s="37">
        <f>SUMPRODUCT(LTA!J46:AN46,LTA!J$102:AN$102,LTA!J$104:AN$104)</f>
        <v>112.42999999999999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-490</v>
      </c>
      <c r="AA46" s="75">
        <f>STOA!I46</f>
        <v>264.51</v>
      </c>
      <c r="AB46" s="75">
        <f>-STOA!O46</f>
        <v>-150</v>
      </c>
      <c r="AC46">
        <f t="shared" si="0"/>
        <v>21.223604002242123</v>
      </c>
      <c r="AD46">
        <f t="shared" si="1"/>
        <v>1104.8675764565212</v>
      </c>
      <c r="AE46">
        <f>'IDT-1'!C46</f>
        <v>0</v>
      </c>
      <c r="AF46" s="24"/>
      <c r="AG46">
        <f t="shared" si="2"/>
        <v>1104.8675764565212</v>
      </c>
      <c r="AI46" s="34">
        <f>PXIL!I46</f>
        <v>0</v>
      </c>
      <c r="AJ46" s="34">
        <f>PXIL!O46</f>
        <v>0</v>
      </c>
      <c r="AK46" s="34">
        <f>RTM_IEX!I46</f>
        <v>86.34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9.4526898247771278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836.90468334479419</v>
      </c>
      <c r="P47" s="36">
        <v>58.37</v>
      </c>
      <c r="Q47" s="36">
        <v>18.836642309748708</v>
      </c>
      <c r="R47" s="38">
        <v>26.3</v>
      </c>
      <c r="S47" s="38">
        <v>0</v>
      </c>
      <c r="T47" s="37">
        <f>SUMPRODUCT(LTA!J47:AN47,LTA!J$101:AN$101,LTA!J$104:AN$104)</f>
        <v>253.83</v>
      </c>
      <c r="U47" s="37">
        <f>SUMPRODUCT(LTA!J47:AN47,LTA!J$102:AN$102,LTA!J$104:AN$104)</f>
        <v>113.85999999999999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-475</v>
      </c>
      <c r="AA47" s="75">
        <f>STOA!I47</f>
        <v>264.51</v>
      </c>
      <c r="AB47" s="75">
        <f>-STOA!O47</f>
        <v>-150</v>
      </c>
      <c r="AC47">
        <f t="shared" si="0"/>
        <v>21.789097335029432</v>
      </c>
      <c r="AD47">
        <f t="shared" si="1"/>
        <v>1198.6958610351246</v>
      </c>
      <c r="AE47">
        <f>'IDT-1'!C47</f>
        <v>0</v>
      </c>
      <c r="AF47" s="24"/>
      <c r="AG47">
        <f t="shared" si="2"/>
        <v>1198.6958610351246</v>
      </c>
      <c r="AI47" s="34">
        <f>PXIL!I47</f>
        <v>0</v>
      </c>
      <c r="AJ47" s="34">
        <f>PXIL!O47</f>
        <v>0</v>
      </c>
      <c r="AK47" s="34">
        <f>RTM_IEX!I47</f>
        <v>160.35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9.4526898247771278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836.07836754840696</v>
      </c>
      <c r="P48" s="36">
        <v>58.37</v>
      </c>
      <c r="Q48" s="36">
        <v>18.836642309748708</v>
      </c>
      <c r="R48" s="38">
        <v>26.3</v>
      </c>
      <c r="S48" s="38">
        <v>0</v>
      </c>
      <c r="T48" s="37">
        <f>SUMPRODUCT(LTA!J48:AN48,LTA!J$101:AN$101,LTA!J$104:AN$104)</f>
        <v>255.84</v>
      </c>
      <c r="U48" s="37">
        <f>SUMPRODUCT(LTA!J48:AN48,LTA!J$102:AN$102,LTA!J$104:AN$104)</f>
        <v>113.83999999999999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-475</v>
      </c>
      <c r="AA48" s="75">
        <f>STOA!I48</f>
        <v>264.51</v>
      </c>
      <c r="AB48" s="75">
        <f>-STOA!O48</f>
        <v>-150</v>
      </c>
      <c r="AC48">
        <f t="shared" si="0"/>
        <v>21.953337756021227</v>
      </c>
      <c r="AD48">
        <f t="shared" si="1"/>
        <v>1217.1953048177456</v>
      </c>
      <c r="AE48">
        <f>'IDT-1'!C48</f>
        <v>0</v>
      </c>
      <c r="AF48" s="24"/>
      <c r="AG48">
        <f t="shared" si="2"/>
        <v>1217.1953048177456</v>
      </c>
      <c r="AI48" s="34">
        <f>PXIL!I48</f>
        <v>0</v>
      </c>
      <c r="AJ48" s="34">
        <f>PXIL!O48</f>
        <v>0</v>
      </c>
      <c r="AK48" s="34">
        <f>RTM_IEX!I48</f>
        <v>177.85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5.4825499999999998</v>
      </c>
      <c r="E49">
        <f>GT_NG!Q49</f>
        <v>9.4526898247771278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835.24093536299529</v>
      </c>
      <c r="P49" s="36">
        <v>58.37</v>
      </c>
      <c r="Q49" s="36">
        <v>18.836642309748708</v>
      </c>
      <c r="R49" s="38">
        <v>26.3</v>
      </c>
      <c r="S49" s="38">
        <v>0</v>
      </c>
      <c r="T49" s="37">
        <f>SUMPRODUCT(LTA!J49:AN49,LTA!J$101:AN$101,LTA!J$104:AN$104)</f>
        <v>258.39999999999998</v>
      </c>
      <c r="U49" s="37">
        <f>SUMPRODUCT(LTA!J49:AN49,LTA!J$102:AN$102,LTA!J$104:AN$104)</f>
        <v>113.91999999999999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-465</v>
      </c>
      <c r="AA49" s="75">
        <f>STOA!I49</f>
        <v>264.51</v>
      </c>
      <c r="AB49" s="75">
        <f>-STOA!O49</f>
        <v>-150</v>
      </c>
      <c r="AC49">
        <f t="shared" si="0"/>
        <v>21.45564307756765</v>
      </c>
      <c r="AD49">
        <f t="shared" si="1"/>
        <v>1181.2255673107879</v>
      </c>
      <c r="AE49">
        <f>'IDT-1'!C49</f>
        <v>0</v>
      </c>
      <c r="AF49" s="24"/>
      <c r="AG49">
        <f t="shared" si="2"/>
        <v>1181.2255673107879</v>
      </c>
      <c r="AI49" s="34">
        <f>PXIL!I49</f>
        <v>0</v>
      </c>
      <c r="AJ49" s="34">
        <f>PXIL!O49</f>
        <v>0</v>
      </c>
      <c r="AK49" s="34">
        <f>RTM_IEX!I49</f>
        <v>129.58000000000001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5.4825499999999998</v>
      </c>
      <c r="E50">
        <f>GT_NG!Q50</f>
        <v>9.4526898247771278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835.24206536167128</v>
      </c>
      <c r="P50" s="36">
        <v>58.37</v>
      </c>
      <c r="Q50" s="36">
        <v>18.836642309748708</v>
      </c>
      <c r="R50" s="38">
        <v>26.3</v>
      </c>
      <c r="S50" s="38">
        <v>0</v>
      </c>
      <c r="T50" s="37">
        <f>SUMPRODUCT(LTA!J50:AN50,LTA!J$101:AN$101,LTA!J$104:AN$104)</f>
        <v>259.14</v>
      </c>
      <c r="U50" s="37">
        <f>SUMPRODUCT(LTA!J50:AN50,LTA!J$102:AN$102,LTA!J$104:AN$104)</f>
        <v>114.13999999999999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-455</v>
      </c>
      <c r="AA50" s="75">
        <f>STOA!I50</f>
        <v>264.51</v>
      </c>
      <c r="AB50" s="75">
        <f>-STOA!O50</f>
        <v>-150</v>
      </c>
      <c r="AC50">
        <f t="shared" si="0"/>
        <v>21.319615746334044</v>
      </c>
      <c r="AD50">
        <f t="shared" si="1"/>
        <v>1185.9927246406971</v>
      </c>
      <c r="AE50">
        <f>'IDT-1'!C50</f>
        <v>0</v>
      </c>
      <c r="AF50" s="24"/>
      <c r="AG50">
        <f t="shared" si="2"/>
        <v>1185.9927246406971</v>
      </c>
      <c r="AI50" s="34">
        <f>PXIL!I50</f>
        <v>0</v>
      </c>
      <c r="AJ50" s="34">
        <f>PXIL!O50</f>
        <v>0</v>
      </c>
      <c r="AK50" s="34">
        <f>RTM_IEX!I50</f>
        <v>123.25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5.4825499999999998</v>
      </c>
      <c r="E51">
        <f>GT_NG!Q51</f>
        <v>9.4526898247771278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833.63199103081001</v>
      </c>
      <c r="P51" s="36">
        <v>58.37</v>
      </c>
      <c r="Q51" s="36">
        <v>18.836642309748708</v>
      </c>
      <c r="R51" s="38">
        <v>26.3</v>
      </c>
      <c r="S51" s="38">
        <v>0</v>
      </c>
      <c r="T51" s="37">
        <f>SUMPRODUCT(LTA!J51:AN51,LTA!J$101:AN$101,LTA!J$104:AN$104)</f>
        <v>261.09000000000003</v>
      </c>
      <c r="U51" s="37">
        <f>SUMPRODUCT(LTA!J51:AN51,LTA!J$102:AN$102,LTA!J$104:AN$104)</f>
        <v>114.42999999999999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-450</v>
      </c>
      <c r="AA51" s="75">
        <f>STOA!I51</f>
        <v>264.51</v>
      </c>
      <c r="AB51" s="75">
        <f>-STOA!O51</f>
        <v>-150</v>
      </c>
      <c r="AC51">
        <f t="shared" si="0"/>
        <v>21.207728454611491</v>
      </c>
      <c r="AD51">
        <f t="shared" si="1"/>
        <v>1183.434537601559</v>
      </c>
      <c r="AE51">
        <f>'IDT-1'!C51</f>
        <v>0</v>
      </c>
      <c r="AF51" s="24"/>
      <c r="AG51">
        <f t="shared" si="2"/>
        <v>1183.434537601559</v>
      </c>
      <c r="AI51" s="34">
        <f>PXIL!I51</f>
        <v>0</v>
      </c>
      <c r="AJ51" s="34">
        <f>PXIL!O51</f>
        <v>0</v>
      </c>
      <c r="AK51" s="34">
        <f>RTM_IEX!I51</f>
        <v>114.95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5.4825499999999998</v>
      </c>
      <c r="E52">
        <f>GT_NG!Q52</f>
        <v>9.4526898247771278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833.63199103081001</v>
      </c>
      <c r="P52" s="36">
        <v>58.37</v>
      </c>
      <c r="Q52" s="36">
        <v>18.836642309748708</v>
      </c>
      <c r="R52" s="38">
        <v>26.3</v>
      </c>
      <c r="S52" s="38">
        <v>0</v>
      </c>
      <c r="T52" s="37">
        <f>SUMPRODUCT(LTA!J52:AN52,LTA!J$101:AN$101,LTA!J$104:AN$104)</f>
        <v>260.22000000000003</v>
      </c>
      <c r="U52" s="37">
        <f>SUMPRODUCT(LTA!J52:AN52,LTA!J$102:AN$102,LTA!J$104:AN$104)</f>
        <v>114.78999999999999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-445</v>
      </c>
      <c r="AA52" s="75">
        <f>STOA!I52</f>
        <v>264.51</v>
      </c>
      <c r="AB52" s="75">
        <f>-STOA!O52</f>
        <v>-150</v>
      </c>
      <c r="AC52">
        <f t="shared" si="0"/>
        <v>21.103849817000512</v>
      </c>
      <c r="AD52">
        <f t="shared" si="1"/>
        <v>1181.7784162391697</v>
      </c>
      <c r="AE52">
        <f>'IDT-1'!C52</f>
        <v>0</v>
      </c>
      <c r="AF52" s="24"/>
      <c r="AG52">
        <f t="shared" si="2"/>
        <v>1181.7784162391697</v>
      </c>
      <c r="AI52" s="34">
        <f>PXIL!I52</f>
        <v>0</v>
      </c>
      <c r="AJ52" s="34">
        <f>PXIL!O52</f>
        <v>0</v>
      </c>
      <c r="AK52" s="34">
        <f>RTM_IEX!I52</f>
        <v>108.7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5.4825499999999998</v>
      </c>
      <c r="E53">
        <f>GT_NG!Q53</f>
        <v>9.4526898247771278</v>
      </c>
      <c r="F53">
        <f>GT_Spot!Q53</f>
        <v>0</v>
      </c>
      <c r="G53">
        <f>PPCL_NG!Q53</f>
        <v>47.89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830.33541923942892</v>
      </c>
      <c r="P53" s="36">
        <v>58.36999999999999</v>
      </c>
      <c r="Q53" s="36">
        <v>18.837460231868427</v>
      </c>
      <c r="R53" s="38">
        <v>26.3</v>
      </c>
      <c r="S53" s="38">
        <v>0</v>
      </c>
      <c r="T53" s="37">
        <f>SUMPRODUCT(LTA!J53:AN53,LTA!J$101:AN$101,LTA!J$104:AN$104)</f>
        <v>251.35</v>
      </c>
      <c r="U53" s="37">
        <f>SUMPRODUCT(LTA!J53:AN53,LTA!J$102:AN$102,LTA!J$104:AN$104)</f>
        <v>115.17999999999999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-445</v>
      </c>
      <c r="AA53" s="75">
        <f>STOA!I53</f>
        <v>264.51</v>
      </c>
      <c r="AB53" s="75">
        <f>-STOA!O53</f>
        <v>-150</v>
      </c>
      <c r="AC53">
        <f t="shared" si="0"/>
        <v>21.078733325511671</v>
      </c>
      <c r="AD53">
        <f t="shared" si="1"/>
        <v>1178.9493859705626</v>
      </c>
      <c r="AE53">
        <f>'IDT-1'!C53</f>
        <v>0</v>
      </c>
      <c r="AF53" s="24"/>
      <c r="AG53">
        <f t="shared" si="2"/>
        <v>1178.9493859705626</v>
      </c>
      <c r="AI53" s="34">
        <f>PXIL!I53</f>
        <v>0</v>
      </c>
      <c r="AJ53" s="34">
        <f>PXIL!O53</f>
        <v>0</v>
      </c>
      <c r="AK53" s="34">
        <f>RTM_IEX!I53</f>
        <v>112.32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5.4825499999999998</v>
      </c>
      <c r="E54">
        <f>GT_NG!Q54</f>
        <v>9.4526898247771278</v>
      </c>
      <c r="F54">
        <f>GT_Spot!Q54</f>
        <v>0</v>
      </c>
      <c r="G54">
        <f>PPCL_NG!Q54</f>
        <v>47.89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830.97048451119258</v>
      </c>
      <c r="P54" s="36">
        <v>58.36999999999999</v>
      </c>
      <c r="Q54" s="36">
        <v>18.837460231868427</v>
      </c>
      <c r="R54" s="38">
        <v>26.3</v>
      </c>
      <c r="S54" s="38">
        <v>0</v>
      </c>
      <c r="T54" s="37">
        <f>SUMPRODUCT(LTA!J54:AN54,LTA!J$101:AN$101,LTA!J$104:AN$104)</f>
        <v>251.82</v>
      </c>
      <c r="U54" s="37">
        <f>SUMPRODUCT(LTA!J54:AN54,LTA!J$102:AN$102,LTA!J$104:AN$104)</f>
        <v>115.47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-440</v>
      </c>
      <c r="AA54" s="75">
        <f>STOA!I54</f>
        <v>264.51</v>
      </c>
      <c r="AB54" s="75">
        <f>-STOA!O54</f>
        <v>-150</v>
      </c>
      <c r="AC54">
        <f t="shared" si="0"/>
        <v>21.120803262292213</v>
      </c>
      <c r="AD54">
        <f t="shared" si="1"/>
        <v>1193.7323813055459</v>
      </c>
      <c r="AE54">
        <f>'IDT-1'!C54</f>
        <v>0</v>
      </c>
      <c r="AF54" s="24"/>
      <c r="AG54">
        <f t="shared" si="2"/>
        <v>1193.7323813055459</v>
      </c>
      <c r="AI54" s="34">
        <f>PXIL!I54</f>
        <v>0</v>
      </c>
      <c r="AJ54" s="34">
        <f>PXIL!O54</f>
        <v>0</v>
      </c>
      <c r="AK54" s="34">
        <f>RTM_IEX!I54</f>
        <v>120.75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5.4825499999999998</v>
      </c>
      <c r="E55">
        <f>GT_NG!Q55</f>
        <v>9.4526898247771278</v>
      </c>
      <c r="F55">
        <f>GT_Spot!Q55</f>
        <v>0</v>
      </c>
      <c r="G55">
        <f>PPCL_NG!Q55</f>
        <v>47.89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50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841.05859499291012</v>
      </c>
      <c r="P55" s="36">
        <v>58.36999999999999</v>
      </c>
      <c r="Q55" s="36">
        <v>18.837460231868427</v>
      </c>
      <c r="R55" s="38">
        <v>26.3</v>
      </c>
      <c r="S55" s="38">
        <v>0</v>
      </c>
      <c r="T55" s="37">
        <f>SUMPRODUCT(LTA!J55:AN55,LTA!J$101:AN$101,LTA!J$104:AN$104)</f>
        <v>252.56</v>
      </c>
      <c r="U55" s="37">
        <f>SUMPRODUCT(LTA!J55:AN55,LTA!J$102:AN$102,LTA!J$104:AN$104)</f>
        <v>116.19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-440</v>
      </c>
      <c r="AA55" s="75">
        <f>STOA!I55</f>
        <v>264.51</v>
      </c>
      <c r="AB55" s="75">
        <f>-STOA!O55</f>
        <v>-150</v>
      </c>
      <c r="AC55">
        <f t="shared" si="0"/>
        <v>21.281298634531328</v>
      </c>
      <c r="AD55">
        <f t="shared" si="1"/>
        <v>1211.8099964150242</v>
      </c>
      <c r="AE55">
        <f>'IDT-1'!C55</f>
        <v>0</v>
      </c>
      <c r="AF55" s="24"/>
      <c r="AG55">
        <f t="shared" si="2"/>
        <v>1211.8099964150242</v>
      </c>
      <c r="AI55" s="34">
        <f>PXIL!I55</f>
        <v>0</v>
      </c>
      <c r="AJ55" s="34">
        <f>PXIL!O55</f>
        <v>0</v>
      </c>
      <c r="AK55" s="34">
        <f>RTM_IEX!I55</f>
        <v>77.44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5.4825499999999998</v>
      </c>
      <c r="E56">
        <f>GT_NG!Q56</f>
        <v>9.1568621236133136</v>
      </c>
      <c r="F56">
        <f>GT_Spot!Q56</f>
        <v>0</v>
      </c>
      <c r="G56">
        <f>PPCL_NG!Q56</f>
        <v>47.89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50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841.05706638315553</v>
      </c>
      <c r="P56" s="36">
        <v>58.36999999999999</v>
      </c>
      <c r="Q56" s="36">
        <v>18.837460231868427</v>
      </c>
      <c r="R56" s="38">
        <v>26.3</v>
      </c>
      <c r="S56" s="38">
        <v>0</v>
      </c>
      <c r="T56" s="37">
        <f>SUMPRODUCT(LTA!J56:AN56,LTA!J$101:AN$101,LTA!J$104:AN$104)</f>
        <v>252.89</v>
      </c>
      <c r="U56" s="37">
        <f>SUMPRODUCT(LTA!J56:AN56,LTA!J$102:AN$102,LTA!J$104:AN$104)</f>
        <v>116.94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-435</v>
      </c>
      <c r="AA56" s="75">
        <f>STOA!I56</f>
        <v>264.51</v>
      </c>
      <c r="AB56" s="75">
        <f>-STOA!O56</f>
        <v>-150</v>
      </c>
      <c r="AC56">
        <f t="shared" si="0"/>
        <v>21.256203261384268</v>
      </c>
      <c r="AD56">
        <f t="shared" si="1"/>
        <v>1219.0277354772525</v>
      </c>
      <c r="AE56">
        <f>'IDT-1'!C56</f>
        <v>0</v>
      </c>
      <c r="AF56" s="24"/>
      <c r="AG56">
        <f t="shared" si="2"/>
        <v>1219.0277354772525</v>
      </c>
      <c r="AI56" s="34">
        <f>PXIL!I56</f>
        <v>0</v>
      </c>
      <c r="AJ56" s="34">
        <f>PXIL!O56</f>
        <v>0</v>
      </c>
      <c r="AK56" s="34">
        <f>RTM_IEX!I56</f>
        <v>78.849999999999994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5.4825499999999998</v>
      </c>
      <c r="E57">
        <f>GT_NG!Q57</f>
        <v>9.1568621236133136</v>
      </c>
      <c r="F57">
        <f>GT_Spot!Q57</f>
        <v>0</v>
      </c>
      <c r="G57">
        <f>PPCL_NG!Q57</f>
        <v>47.89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50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838.51829187166959</v>
      </c>
      <c r="P57" s="36">
        <v>58.36999999999999</v>
      </c>
      <c r="Q57" s="36">
        <v>18.837460231868427</v>
      </c>
      <c r="R57" s="38">
        <v>26.3</v>
      </c>
      <c r="S57" s="38">
        <v>0</v>
      </c>
      <c r="T57" s="37">
        <f>SUMPRODUCT(LTA!J57:AN57,LTA!J$101:AN$101,LTA!J$104:AN$104)</f>
        <v>253</v>
      </c>
      <c r="U57" s="37">
        <f>SUMPRODUCT(LTA!J57:AN57,LTA!J$102:AN$102,LTA!J$104:AN$104)</f>
        <v>117.66999999999999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-425</v>
      </c>
      <c r="AA57" s="75">
        <f>STOA!I57</f>
        <v>264.51</v>
      </c>
      <c r="AB57" s="75">
        <f>-STOA!O57</f>
        <v>-150</v>
      </c>
      <c r="AC57">
        <f t="shared" si="0"/>
        <v>21.273736770461241</v>
      </c>
      <c r="AD57">
        <f t="shared" si="1"/>
        <v>1241.0914274566899</v>
      </c>
      <c r="AE57">
        <f>'IDT-1'!C57</f>
        <v>0</v>
      </c>
      <c r="AF57" s="24"/>
      <c r="AG57">
        <f t="shared" si="2"/>
        <v>1241.0914274566899</v>
      </c>
      <c r="AI57" s="34">
        <f>PXIL!I57</f>
        <v>0</v>
      </c>
      <c r="AJ57" s="34">
        <f>PXIL!O57</f>
        <v>0</v>
      </c>
      <c r="AK57" s="34">
        <f>RTM_IEX!I57</f>
        <v>92.63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5.4825499999999998</v>
      </c>
      <c r="E58">
        <f>GT_NG!Q58</f>
        <v>9.1568621236133136</v>
      </c>
      <c r="F58">
        <f>GT_Spot!Q58</f>
        <v>0</v>
      </c>
      <c r="G58">
        <f>PPCL_NG!Q58</f>
        <v>47.89</v>
      </c>
      <c r="H58">
        <f>PPCL_Spot!Q58</f>
        <v>0</v>
      </c>
      <c r="I58">
        <f>Bawana_NG!Q58</f>
        <v>55</v>
      </c>
      <c r="J58">
        <f>Bawana_RLNG!Q58</f>
        <v>0</v>
      </c>
      <c r="K58">
        <f>Bawana_Spot!Q58</f>
        <v>50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838.51829187166959</v>
      </c>
      <c r="P58" s="36">
        <v>58.36999999999999</v>
      </c>
      <c r="Q58" s="36">
        <v>18.837460231868427</v>
      </c>
      <c r="R58" s="38">
        <v>26.3</v>
      </c>
      <c r="S58" s="38">
        <v>0</v>
      </c>
      <c r="T58" s="37">
        <f>SUMPRODUCT(LTA!J58:AN58,LTA!J$101:AN$101,LTA!J$104:AN$104)</f>
        <v>269.26</v>
      </c>
      <c r="U58" s="37">
        <f>SUMPRODUCT(LTA!J58:AN58,LTA!J$102:AN$102,LTA!J$104:AN$104)</f>
        <v>118.41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-410</v>
      </c>
      <c r="AA58" s="75">
        <f>STOA!I58</f>
        <v>264.51</v>
      </c>
      <c r="AB58" s="75">
        <f>-STOA!O58</f>
        <v>-150</v>
      </c>
      <c r="AC58">
        <f t="shared" si="0"/>
        <v>21.198380857628308</v>
      </c>
      <c r="AD58">
        <f t="shared" si="1"/>
        <v>1262.736783369523</v>
      </c>
      <c r="AE58">
        <f>'IDT-1'!C58</f>
        <v>0</v>
      </c>
      <c r="AF58" s="24"/>
      <c r="AG58">
        <f t="shared" si="2"/>
        <v>1262.736783369523</v>
      </c>
      <c r="AI58" s="34">
        <f>PXIL!I58</f>
        <v>0</v>
      </c>
      <c r="AJ58" s="34">
        <f>PXIL!O58</f>
        <v>0</v>
      </c>
      <c r="AK58" s="34">
        <f>RTM_IEX!I58</f>
        <v>82.2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5.4825499999999998</v>
      </c>
      <c r="E59">
        <f>GT_NG!Q59</f>
        <v>9.1568621236133136</v>
      </c>
      <c r="F59">
        <f>GT_Spot!Q59</f>
        <v>0</v>
      </c>
      <c r="G59">
        <f>PPCL_NG!Q59</f>
        <v>47.89</v>
      </c>
      <c r="H59">
        <f>PPCL_Spot!Q59</f>
        <v>0</v>
      </c>
      <c r="I59">
        <f>Bawana_NG!Q59</f>
        <v>55</v>
      </c>
      <c r="J59">
        <f>Bawana_RLNG!Q59</f>
        <v>0</v>
      </c>
      <c r="K59">
        <f>Bawana_Spot!Q59</f>
        <v>50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840.41384373887252</v>
      </c>
      <c r="P59" s="36">
        <v>58.36999999999999</v>
      </c>
      <c r="Q59" s="36">
        <v>18.837460231868427</v>
      </c>
      <c r="R59" s="38">
        <v>26.3</v>
      </c>
      <c r="S59" s="38">
        <v>0</v>
      </c>
      <c r="T59" s="37">
        <f>SUMPRODUCT(LTA!J59:AN59,LTA!J$101:AN$101,LTA!J$104:AN$104)</f>
        <v>264.34000000000003</v>
      </c>
      <c r="U59" s="37">
        <f>SUMPRODUCT(LTA!J59:AN59,LTA!J$102:AN$102,LTA!J$104:AN$104)</f>
        <v>118.58999999999999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-490</v>
      </c>
      <c r="AA59" s="75">
        <f>STOA!I59</f>
        <v>279.98</v>
      </c>
      <c r="AB59" s="75">
        <f>-STOA!O59</f>
        <v>-70</v>
      </c>
      <c r="AC59">
        <f t="shared" si="0"/>
        <v>21.089485714059698</v>
      </c>
      <c r="AD59">
        <f t="shared" si="1"/>
        <v>1250.4712303802944</v>
      </c>
      <c r="AE59">
        <f>'IDT-1'!C59</f>
        <v>0</v>
      </c>
      <c r="AF59" s="24"/>
      <c r="AG59">
        <f t="shared" si="2"/>
        <v>1250.4712303802944</v>
      </c>
      <c r="AI59" s="34">
        <f>PXIL!I59</f>
        <v>0</v>
      </c>
      <c r="AJ59" s="34">
        <f>PXIL!O59</f>
        <v>0</v>
      </c>
      <c r="AK59" s="34">
        <f>RTM_IEX!I59</f>
        <v>57.2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5.4825499999999998</v>
      </c>
      <c r="E60">
        <f>GT_NG!Q60</f>
        <v>9.1568621236133136</v>
      </c>
      <c r="F60">
        <f>GT_Spot!Q60</f>
        <v>0</v>
      </c>
      <c r="G60">
        <f>PPCL_NG!Q60</f>
        <v>47.89</v>
      </c>
      <c r="H60">
        <f>PPCL_Spot!Q60</f>
        <v>0</v>
      </c>
      <c r="I60">
        <f>Bawana_NG!Q60</f>
        <v>55</v>
      </c>
      <c r="J60">
        <f>Bawana_RLNG!Q60</f>
        <v>0</v>
      </c>
      <c r="K60">
        <f>Bawana_Spot!Q60</f>
        <v>50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841.29469496355171</v>
      </c>
      <c r="P60" s="36">
        <v>58.36999999999999</v>
      </c>
      <c r="Q60" s="36">
        <v>18.837460231868427</v>
      </c>
      <c r="R60" s="38">
        <v>26.3</v>
      </c>
      <c r="S60" s="38">
        <v>0</v>
      </c>
      <c r="T60" s="37">
        <f>SUMPRODUCT(LTA!J60:AN60,LTA!J$101:AN$101,LTA!J$104:AN$104)</f>
        <v>260.62</v>
      </c>
      <c r="U60" s="37">
        <f>SUMPRODUCT(LTA!J60:AN60,LTA!J$102:AN$102,LTA!J$104:AN$104)</f>
        <v>118.58999999999999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-475</v>
      </c>
      <c r="AA60" s="75">
        <f>STOA!I60</f>
        <v>279.98</v>
      </c>
      <c r="AB60" s="75">
        <f>-STOA!O60</f>
        <v>-70</v>
      </c>
      <c r="AC60">
        <f t="shared" si="0"/>
        <v>20.911353292003941</v>
      </c>
      <c r="AD60">
        <f t="shared" si="1"/>
        <v>1260.5402140270292</v>
      </c>
      <c r="AE60">
        <f>'IDT-1'!C60</f>
        <v>0</v>
      </c>
      <c r="AF60" s="24"/>
      <c r="AG60">
        <f t="shared" si="2"/>
        <v>1260.5402140270292</v>
      </c>
      <c r="AI60" s="34">
        <f>PXIL!I60</f>
        <v>0</v>
      </c>
      <c r="AJ60" s="34">
        <f>PXIL!O60</f>
        <v>0</v>
      </c>
      <c r="AK60" s="34">
        <f>RTM_IEX!I60</f>
        <v>54.93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5.4825499999999998</v>
      </c>
      <c r="E61">
        <f>GT_NG!Q61</f>
        <v>9.1568621236133136</v>
      </c>
      <c r="F61">
        <f>GT_Spot!Q61</f>
        <v>0</v>
      </c>
      <c r="G61">
        <f>PPCL_NG!Q61</f>
        <v>47.89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50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845.06906297418504</v>
      </c>
      <c r="P61" s="36">
        <v>58.36999999999999</v>
      </c>
      <c r="Q61" s="36">
        <v>18.837460231868427</v>
      </c>
      <c r="R61" s="38">
        <v>26.3</v>
      </c>
      <c r="S61" s="38">
        <v>0</v>
      </c>
      <c r="T61" s="37">
        <f>SUMPRODUCT(LTA!J61:AN61,LTA!J$101:AN$101,LTA!J$104:AN$104)</f>
        <v>255.21999999999997</v>
      </c>
      <c r="U61" s="37">
        <f>SUMPRODUCT(LTA!J61:AN61,LTA!J$102:AN$102,LTA!J$104:AN$104)</f>
        <v>118.99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-460</v>
      </c>
      <c r="AA61" s="75">
        <f>STOA!I61</f>
        <v>279.98</v>
      </c>
      <c r="AB61" s="75">
        <f>-STOA!O61</f>
        <v>-70</v>
      </c>
      <c r="AC61">
        <f t="shared" si="0"/>
        <v>20.811747817664589</v>
      </c>
      <c r="AD61">
        <f t="shared" si="1"/>
        <v>1279.4541875120021</v>
      </c>
      <c r="AE61">
        <f>'IDT-1'!C61</f>
        <v>0</v>
      </c>
      <c r="AF61" s="24"/>
      <c r="AG61">
        <f t="shared" si="2"/>
        <v>1279.4541875120021</v>
      </c>
      <c r="AI61" s="34">
        <f>PXIL!I61</f>
        <v>0</v>
      </c>
      <c r="AJ61" s="34">
        <f>PXIL!O61</f>
        <v>0</v>
      </c>
      <c r="AK61" s="34">
        <f>RTM_IEX!I61</f>
        <v>59.97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5.4825499999999998</v>
      </c>
      <c r="E62">
        <f>GT_NG!Q62</f>
        <v>9.1568621236133136</v>
      </c>
      <c r="F62">
        <f>GT_Spot!Q62</f>
        <v>0</v>
      </c>
      <c r="G62">
        <f>PPCL_NG!Q62</f>
        <v>47.89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50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845.07052830815303</v>
      </c>
      <c r="P62" s="36">
        <v>58.36999999999999</v>
      </c>
      <c r="Q62" s="36">
        <v>18.837460231868427</v>
      </c>
      <c r="R62" s="38">
        <v>26.3</v>
      </c>
      <c r="S62" s="38">
        <v>0</v>
      </c>
      <c r="T62" s="37">
        <f>SUMPRODUCT(LTA!J62:AN62,LTA!J$101:AN$101,LTA!J$104:AN$104)</f>
        <v>247.88</v>
      </c>
      <c r="U62" s="37">
        <f>SUMPRODUCT(LTA!J62:AN62,LTA!J$102:AN$102,LTA!J$104:AN$104)</f>
        <v>118.6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-435</v>
      </c>
      <c r="AA62" s="75">
        <f>STOA!I62</f>
        <v>279.98</v>
      </c>
      <c r="AB62" s="75">
        <f>-STOA!O62</f>
        <v>-70</v>
      </c>
      <c r="AC62">
        <f t="shared" si="0"/>
        <v>20.391631524548618</v>
      </c>
      <c r="AD62">
        <f t="shared" si="1"/>
        <v>1282.3557691390861</v>
      </c>
      <c r="AE62">
        <f>'IDT-1'!C62</f>
        <v>0</v>
      </c>
      <c r="AF62" s="24"/>
      <c r="AG62">
        <f t="shared" si="2"/>
        <v>1282.3557691390861</v>
      </c>
      <c r="AI62" s="34">
        <f>PXIL!I62</f>
        <v>0</v>
      </c>
      <c r="AJ62" s="34">
        <f>PXIL!O62</f>
        <v>0</v>
      </c>
      <c r="AK62" s="34">
        <f>RTM_IEX!I62</f>
        <v>45.18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5.4825499999999998</v>
      </c>
      <c r="E63">
        <f>GT_NG!Q63</f>
        <v>9.1568621236133136</v>
      </c>
      <c r="F63">
        <f>GT_Spot!Q63</f>
        <v>0</v>
      </c>
      <c r="G63">
        <f>PPCL_NG!Q63</f>
        <v>47.89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100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843.72095579397114</v>
      </c>
      <c r="P63" s="36">
        <v>58.36999999999999</v>
      </c>
      <c r="Q63" s="36">
        <v>18.837460231868427</v>
      </c>
      <c r="R63" s="38">
        <v>26.3</v>
      </c>
      <c r="S63" s="38">
        <v>0</v>
      </c>
      <c r="T63" s="37">
        <f>SUMPRODUCT(LTA!J63:AN63,LTA!J$101:AN$101,LTA!J$104:AN$104)</f>
        <v>240.59</v>
      </c>
      <c r="U63" s="37">
        <f>SUMPRODUCT(LTA!J63:AN63,LTA!J$102:AN$102,LTA!J$104:AN$104)</f>
        <v>118.38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-390</v>
      </c>
      <c r="AA63" s="75">
        <f>STOA!I63</f>
        <v>262.57</v>
      </c>
      <c r="AB63" s="75">
        <f>-STOA!O63</f>
        <v>-70</v>
      </c>
      <c r="AC63">
        <f t="shared" si="0"/>
        <v>20.051871547925032</v>
      </c>
      <c r="AD63">
        <f t="shared" si="1"/>
        <v>1334.4859566015277</v>
      </c>
      <c r="AE63">
        <f>'IDT-1'!C63</f>
        <v>0</v>
      </c>
      <c r="AF63" s="24"/>
      <c r="AG63">
        <f t="shared" si="2"/>
        <v>1334.4859566015277</v>
      </c>
      <c r="AI63" s="34">
        <f>PXIL!I63</f>
        <v>0</v>
      </c>
      <c r="AJ63" s="34">
        <f>PXIL!O63</f>
        <v>0</v>
      </c>
      <c r="AK63" s="34">
        <f>RTM_IEX!I63</f>
        <v>28.24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5.4825499999999998</v>
      </c>
      <c r="E64">
        <f>GT_NG!Q64</f>
        <v>9.1568621236133136</v>
      </c>
      <c r="F64">
        <f>GT_Spot!Q64</f>
        <v>0</v>
      </c>
      <c r="G64">
        <f>PPCL_NG!Q64</f>
        <v>47.89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100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843.52100246904229</v>
      </c>
      <c r="P64" s="36">
        <v>58.36999999999999</v>
      </c>
      <c r="Q64" s="36">
        <v>18.837460231868427</v>
      </c>
      <c r="R64" s="38">
        <v>26.3</v>
      </c>
      <c r="S64" s="38">
        <v>0</v>
      </c>
      <c r="T64" s="37">
        <f>SUMPRODUCT(LTA!J64:AN64,LTA!J$101:AN$101,LTA!J$104:AN$104)</f>
        <v>233.28</v>
      </c>
      <c r="U64" s="37">
        <f>SUMPRODUCT(LTA!J64:AN64,LTA!J$102:AN$102,LTA!J$104:AN$104)</f>
        <v>118.42999999999999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-385</v>
      </c>
      <c r="AA64" s="75">
        <f>STOA!I64</f>
        <v>262.57</v>
      </c>
      <c r="AB64" s="75">
        <f>-STOA!O64</f>
        <v>-70</v>
      </c>
      <c r="AC64">
        <f t="shared" si="0"/>
        <v>19.904345321054681</v>
      </c>
      <c r="AD64">
        <f t="shared" si="1"/>
        <v>1327.9135295034691</v>
      </c>
      <c r="AE64">
        <f>'IDT-1'!C64</f>
        <v>0</v>
      </c>
      <c r="AF64" s="24"/>
      <c r="AG64">
        <f t="shared" si="2"/>
        <v>1327.9135295034691</v>
      </c>
      <c r="AI64" s="34">
        <f>PXIL!I64</f>
        <v>0</v>
      </c>
      <c r="AJ64" s="34">
        <f>PXIL!O64</f>
        <v>0</v>
      </c>
      <c r="AK64" s="34">
        <f>RTM_IEX!I64</f>
        <v>23.98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5.4825499999999998</v>
      </c>
      <c r="E65">
        <f>GT_NG!Q65</f>
        <v>9.1568621236133136</v>
      </c>
      <c r="F65">
        <f>GT_Spot!Q65</f>
        <v>0</v>
      </c>
      <c r="G65">
        <f>PPCL_NG!Q65</f>
        <v>47.89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100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839.29009804542693</v>
      </c>
      <c r="P65" s="36">
        <v>58.36999999999999</v>
      </c>
      <c r="Q65" s="36">
        <v>18.837460231868427</v>
      </c>
      <c r="R65" s="38">
        <v>26.3</v>
      </c>
      <c r="S65" s="38">
        <v>0</v>
      </c>
      <c r="T65" s="37">
        <f>SUMPRODUCT(LTA!J65:AN65,LTA!J$101:AN$101,LTA!J$104:AN$104)</f>
        <v>222.82999999999998</v>
      </c>
      <c r="U65" s="37">
        <f>SUMPRODUCT(LTA!J65:AN65,LTA!J$102:AN$102,LTA!J$104:AN$104)</f>
        <v>118.17999999999999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-375</v>
      </c>
      <c r="AA65" s="75">
        <f>STOA!I65</f>
        <v>262.57</v>
      </c>
      <c r="AB65" s="75">
        <f>-STOA!O65</f>
        <v>-70</v>
      </c>
      <c r="AC65">
        <f t="shared" si="0"/>
        <v>19.599692086904913</v>
      </c>
      <c r="AD65">
        <f t="shared" si="1"/>
        <v>1313.6872783140036</v>
      </c>
      <c r="AE65">
        <f>'IDT-1'!C65</f>
        <v>0</v>
      </c>
      <c r="AF65" s="24"/>
      <c r="AG65">
        <f t="shared" si="2"/>
        <v>1313.6872783140036</v>
      </c>
      <c r="AI65" s="34">
        <f>PXIL!I65</f>
        <v>0</v>
      </c>
      <c r="AJ65" s="34">
        <f>PXIL!O65</f>
        <v>0</v>
      </c>
      <c r="AK65" s="34">
        <f>RTM_IEX!I65</f>
        <v>14.38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5.4825499999999998</v>
      </c>
      <c r="E66">
        <f>GT_NG!Q66</f>
        <v>9.1568621236133136</v>
      </c>
      <c r="F66">
        <f>GT_Spot!Q66</f>
        <v>0</v>
      </c>
      <c r="G66">
        <f>PPCL_NG!Q66</f>
        <v>47.89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100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839.29009804542693</v>
      </c>
      <c r="P66" s="36">
        <v>58.36999999999999</v>
      </c>
      <c r="Q66" s="36">
        <v>18.837460231868427</v>
      </c>
      <c r="R66" s="38">
        <v>26.3</v>
      </c>
      <c r="S66" s="38">
        <v>0</v>
      </c>
      <c r="T66" s="37">
        <f>SUMPRODUCT(LTA!J66:AN66,LTA!J$101:AN$101,LTA!J$104:AN$104)</f>
        <v>209.94</v>
      </c>
      <c r="U66" s="37">
        <f>SUMPRODUCT(LTA!J66:AN66,LTA!J$102:AN$102,LTA!J$104:AN$104)</f>
        <v>118.47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-360</v>
      </c>
      <c r="AA66" s="75">
        <f>STOA!I66</f>
        <v>262.57</v>
      </c>
      <c r="AB66" s="75">
        <f>-STOA!O66</f>
        <v>-70</v>
      </c>
      <c r="AC66">
        <f t="shared" si="0"/>
        <v>19.349656174071985</v>
      </c>
      <c r="AD66">
        <f t="shared" si="1"/>
        <v>1315.6573142268367</v>
      </c>
      <c r="AE66">
        <f>'IDT-1'!C66</f>
        <v>0</v>
      </c>
      <c r="AF66" s="24"/>
      <c r="AG66">
        <f t="shared" si="2"/>
        <v>1315.6573142268367</v>
      </c>
      <c r="AI66" s="34">
        <f>PXIL!I66</f>
        <v>0</v>
      </c>
      <c r="AJ66" s="34">
        <f>PXIL!O66</f>
        <v>0</v>
      </c>
      <c r="AK66" s="34">
        <f>RTM_IEX!I66</f>
        <v>13.7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5.4825499999999998</v>
      </c>
      <c r="E67">
        <f>GT_NG!Q67</f>
        <v>9.1568621236133136</v>
      </c>
      <c r="F67">
        <f>GT_Spot!Q67</f>
        <v>0</v>
      </c>
      <c r="G67">
        <f>PPCL_NG!Q67</f>
        <v>47.89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40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833.57642066243432</v>
      </c>
      <c r="P67" s="36">
        <v>58.36999999999999</v>
      </c>
      <c r="Q67" s="36">
        <v>18.837460231868427</v>
      </c>
      <c r="R67" s="38">
        <v>26.3</v>
      </c>
      <c r="S67" s="38">
        <v>0</v>
      </c>
      <c r="T67" s="37">
        <f>SUMPRODUCT(LTA!J67:AN67,LTA!J$101:AN$101,LTA!J$104:AN$104)</f>
        <v>196.43</v>
      </c>
      <c r="U67" s="37">
        <f>SUMPRODUCT(LTA!J67:AN67,LTA!J$102:AN$102,LTA!J$104:AN$104)</f>
        <v>118.22999999999999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-350</v>
      </c>
      <c r="AA67" s="75">
        <f>STOA!I67</f>
        <v>359.3</v>
      </c>
      <c r="AB67" s="75">
        <f>-STOA!O67</f>
        <v>-70</v>
      </c>
      <c r="AC67">
        <f t="shared" si="0"/>
        <v>19.292258537879693</v>
      </c>
      <c r="AD67">
        <f t="shared" si="1"/>
        <v>1329.2810344800362</v>
      </c>
      <c r="AE67">
        <f>'IDT-1'!C67</f>
        <v>0</v>
      </c>
      <c r="AF67" s="24"/>
      <c r="AG67">
        <f t="shared" si="2"/>
        <v>1329.2810344800362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5.4825499999999998</v>
      </c>
      <c r="E68">
        <f>GT_NG!Q68</f>
        <v>9.1568621236133136</v>
      </c>
      <c r="F68">
        <f>GT_Spot!Q68</f>
        <v>0</v>
      </c>
      <c r="G68">
        <f>PPCL_NG!Q68</f>
        <v>47.89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40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833.60356054085969</v>
      </c>
      <c r="P68" s="36">
        <v>58.36999999999999</v>
      </c>
      <c r="Q68" s="36">
        <v>18.837460231868427</v>
      </c>
      <c r="R68" s="38">
        <v>26.3</v>
      </c>
      <c r="S68" s="38">
        <v>0</v>
      </c>
      <c r="T68" s="37">
        <f>SUMPRODUCT(LTA!J68:AN68,LTA!J$101:AN$101,LTA!J$104:AN$104)</f>
        <v>181.14</v>
      </c>
      <c r="U68" s="37">
        <f>SUMPRODUCT(LTA!J68:AN68,LTA!J$102:AN$102,LTA!J$104:AN$104)</f>
        <v>118.22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-340</v>
      </c>
      <c r="AA68" s="75">
        <f>STOA!I68</f>
        <v>359.3</v>
      </c>
      <c r="AB68" s="75">
        <f>-STOA!O68</f>
        <v>-70</v>
      </c>
      <c r="AC68">
        <f t="shared" ref="AC68:AC98" si="3">SUMIF(B68:AB68,"&gt;0")*$AC$2-SUMIF(B68:AB68,"&lt;0")*($AC$2/(1-$AC$2))+SUMIF(AI68:AR68,"&gt;0")*$AC$2-SUMIF(AI68:AR68,"&lt;0")*($AC$2/(1-$AC$2))</f>
        <v>19.069076093587885</v>
      </c>
      <c r="AD68">
        <f t="shared" ref="AD68:AD98" si="4">SUM(B68:AB68,AI68:AR68)-AC68</f>
        <v>1324.2313568027532</v>
      </c>
      <c r="AE68">
        <f>'IDT-1'!C68</f>
        <v>0</v>
      </c>
      <c r="AF68" s="24"/>
      <c r="AG68">
        <f t="shared" ref="AG68:AG98" si="5">SUM(AD68:AF68)</f>
        <v>1324.2313568027532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5.4825499999999998</v>
      </c>
      <c r="E69">
        <f>GT_NG!Q69</f>
        <v>9.1568621236133136</v>
      </c>
      <c r="F69">
        <f>GT_Spot!Q69</f>
        <v>0</v>
      </c>
      <c r="G69">
        <f>PPCL_NG!Q69</f>
        <v>47.89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40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837.93582653076544</v>
      </c>
      <c r="P69" s="36">
        <v>58.36999999999999</v>
      </c>
      <c r="Q69" s="36">
        <v>18.837460231868427</v>
      </c>
      <c r="R69" s="38">
        <v>26.3</v>
      </c>
      <c r="S69" s="38">
        <v>0</v>
      </c>
      <c r="T69" s="37">
        <f>SUMPRODUCT(LTA!J69:AN69,LTA!J$101:AN$101,LTA!J$104:AN$104)</f>
        <v>167.04000000000002</v>
      </c>
      <c r="U69" s="37">
        <f>SUMPRODUCT(LTA!J69:AN69,LTA!J$102:AN$102,LTA!J$104:AN$104)</f>
        <v>118.05999999999999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-325</v>
      </c>
      <c r="AA69" s="75">
        <f>STOA!I69</f>
        <v>359.3</v>
      </c>
      <c r="AB69" s="75">
        <f>-STOA!O69</f>
        <v>-70</v>
      </c>
      <c r="AC69">
        <f t="shared" si="3"/>
        <v>19.248055859964911</v>
      </c>
      <c r="AD69">
        <f t="shared" si="4"/>
        <v>1284.1246430262818</v>
      </c>
      <c r="AE69">
        <f>'IDT-1'!C69</f>
        <v>0</v>
      </c>
      <c r="AF69" s="24"/>
      <c r="AG69">
        <f t="shared" si="5"/>
        <v>1284.1246430262818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-45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5.4825499999999998</v>
      </c>
      <c r="E70">
        <f>GT_NG!Q70</f>
        <v>9.1568621236133136</v>
      </c>
      <c r="F70">
        <f>GT_Spot!Q70</f>
        <v>0</v>
      </c>
      <c r="G70">
        <f>PPCL_NG!Q70</f>
        <v>47.89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40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837.93582653076544</v>
      </c>
      <c r="P70" s="36">
        <v>58.36999999999999</v>
      </c>
      <c r="Q70" s="36">
        <v>18.837460231868427</v>
      </c>
      <c r="R70" s="38">
        <v>24.322672821189141</v>
      </c>
      <c r="S70" s="38">
        <v>0</v>
      </c>
      <c r="T70" s="37">
        <f>SUMPRODUCT(LTA!J70:AN70,LTA!J$101:AN$101,LTA!J$104:AN$104)</f>
        <v>155.77000000000001</v>
      </c>
      <c r="U70" s="37">
        <f>SUMPRODUCT(LTA!J70:AN70,LTA!J$102:AN$102,LTA!J$104:AN$104)</f>
        <v>117.97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-320</v>
      </c>
      <c r="AA70" s="75">
        <f>STOA!I70</f>
        <v>359.3</v>
      </c>
      <c r="AB70" s="75">
        <f>-STOA!O70</f>
        <v>-70</v>
      </c>
      <c r="AC70">
        <f t="shared" si="3"/>
        <v>19.041906105569424</v>
      </c>
      <c r="AD70">
        <f t="shared" si="4"/>
        <v>1280.9934656018665</v>
      </c>
      <c r="AE70">
        <f>'IDT-1'!C70</f>
        <v>0</v>
      </c>
      <c r="AF70" s="24"/>
      <c r="AG70">
        <f t="shared" si="5"/>
        <v>1280.9934656018665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5.4825499999999998</v>
      </c>
      <c r="E71">
        <f>GT_NG!Q71</f>
        <v>9.1568621236133136</v>
      </c>
      <c r="F71">
        <f>GT_Spot!Q71</f>
        <v>0</v>
      </c>
      <c r="G71">
        <f>PPCL_NG!Q71</f>
        <v>47.89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836.50857538076548</v>
      </c>
      <c r="P71" s="36">
        <v>58.36999999999999</v>
      </c>
      <c r="Q71" s="36">
        <v>18.837460231868427</v>
      </c>
      <c r="R71" s="38">
        <v>22.91</v>
      </c>
      <c r="S71" s="38">
        <v>0</v>
      </c>
      <c r="T71" s="37">
        <f>SUMPRODUCT(LTA!J71:AN71,LTA!J$101:AN$101,LTA!J$104:AN$104)</f>
        <v>141.85</v>
      </c>
      <c r="U71" s="37">
        <f>SUMPRODUCT(LTA!J71:AN71,LTA!J$102:AN$102,LTA!J$104:AN$104)</f>
        <v>120.41999999999999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-320</v>
      </c>
      <c r="AA71" s="75">
        <f>STOA!I71</f>
        <v>301.26</v>
      </c>
      <c r="AB71" s="75">
        <f>-STOA!O71</f>
        <v>0</v>
      </c>
      <c r="AC71">
        <f t="shared" si="3"/>
        <v>17.076632747181478</v>
      </c>
      <c r="AD71">
        <f t="shared" si="4"/>
        <v>1280.6088149890656</v>
      </c>
      <c r="AE71">
        <f>'IDT-1'!C71</f>
        <v>0</v>
      </c>
      <c r="AF71" s="24"/>
      <c r="AG71">
        <f t="shared" si="5"/>
        <v>1280.6088149890656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5.4825499999999998</v>
      </c>
      <c r="E72">
        <f>GT_NG!Q72</f>
        <v>9.1568621236133136</v>
      </c>
      <c r="F72">
        <f>GT_Spot!Q72</f>
        <v>0</v>
      </c>
      <c r="G72">
        <f>PPCL_NG!Q72</f>
        <v>47.89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833.53383759932035</v>
      </c>
      <c r="P72" s="36">
        <v>58.36999999999999</v>
      </c>
      <c r="Q72" s="36">
        <v>18.837460231868427</v>
      </c>
      <c r="R72" s="38">
        <v>18.950000000000003</v>
      </c>
      <c r="S72" s="38">
        <v>0</v>
      </c>
      <c r="T72" s="37">
        <f>SUMPRODUCT(LTA!J72:AN72,LTA!J$101:AN$101,LTA!J$104:AN$104)</f>
        <v>127.12</v>
      </c>
      <c r="U72" s="37">
        <f>SUMPRODUCT(LTA!J72:AN72,LTA!J$102:AN$102,LTA!J$104:AN$104)</f>
        <v>120.19999999999999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-305</v>
      </c>
      <c r="AA72" s="75">
        <f>STOA!I72</f>
        <v>301.26</v>
      </c>
      <c r="AB72" s="75">
        <f>-STOA!O72</f>
        <v>0</v>
      </c>
      <c r="AC72">
        <f t="shared" si="3"/>
        <v>16.750875141871834</v>
      </c>
      <c r="AD72">
        <f t="shared" si="4"/>
        <v>1274.0498348129304</v>
      </c>
      <c r="AE72">
        <f>'IDT-1'!C72</f>
        <v>0</v>
      </c>
      <c r="AF72" s="24"/>
      <c r="AG72">
        <f t="shared" si="5"/>
        <v>1274.0498348129304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5.4825499999999998</v>
      </c>
      <c r="E73">
        <f>GT_NG!Q73</f>
        <v>9.1568621236133136</v>
      </c>
      <c r="F73">
        <f>GT_Spot!Q73</f>
        <v>0</v>
      </c>
      <c r="G73">
        <f>PPCL_NG!Q73</f>
        <v>47.89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836.08784842356431</v>
      </c>
      <c r="P73" s="36">
        <v>58.36999999999999</v>
      </c>
      <c r="Q73" s="36">
        <v>18.837460231868427</v>
      </c>
      <c r="R73" s="38">
        <v>11.462656467315718</v>
      </c>
      <c r="S73" s="38">
        <v>0</v>
      </c>
      <c r="T73" s="37">
        <f>SUMPRODUCT(LTA!J73:AN73,LTA!J$101:AN$101,LTA!J$104:AN$104)</f>
        <v>111.5</v>
      </c>
      <c r="U73" s="37">
        <f>SUMPRODUCT(LTA!J73:AN73,LTA!J$102:AN$102,LTA!J$104:AN$104)</f>
        <v>119.86999999999999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-295</v>
      </c>
      <c r="AA73" s="75">
        <f>STOA!I73</f>
        <v>301.26</v>
      </c>
      <c r="AB73" s="75">
        <f>-STOA!O73</f>
        <v>0</v>
      </c>
      <c r="AC73">
        <f t="shared" si="3"/>
        <v>16.478320538815602</v>
      </c>
      <c r="AD73">
        <f t="shared" si="4"/>
        <v>1263.4390567075461</v>
      </c>
      <c r="AE73">
        <f>'IDT-1'!C73</f>
        <v>0</v>
      </c>
      <c r="AF73" s="24"/>
      <c r="AG73">
        <f t="shared" si="5"/>
        <v>1263.4390567075461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5.4825499999999998</v>
      </c>
      <c r="E74">
        <f>GT_NG!Q74</f>
        <v>9.1568621236133136</v>
      </c>
      <c r="F74">
        <f>GT_Spot!Q74</f>
        <v>0</v>
      </c>
      <c r="G74">
        <f>PPCL_NG!Q74</f>
        <v>47.89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834.34392373969831</v>
      </c>
      <c r="P74" s="36">
        <v>58.36999999999999</v>
      </c>
      <c r="Q74" s="36">
        <v>18.837460231868427</v>
      </c>
      <c r="R74" s="38">
        <v>6.0373438874230425</v>
      </c>
      <c r="S74" s="38">
        <v>0</v>
      </c>
      <c r="T74" s="37">
        <f>SUMPRODUCT(LTA!J74:AN74,LTA!J$101:AN$101,LTA!J$104:AN$104)</f>
        <v>97.48</v>
      </c>
      <c r="U74" s="37">
        <f>SUMPRODUCT(LTA!J74:AN74,LTA!J$102:AN$102,LTA!J$104:AN$104)</f>
        <v>119.19999999999999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-295</v>
      </c>
      <c r="AA74" s="75">
        <f>STOA!I74</f>
        <v>301.26</v>
      </c>
      <c r="AB74" s="75">
        <f>-STOA!O74</f>
        <v>0</v>
      </c>
      <c r="AC74">
        <f t="shared" si="3"/>
        <v>16.285959250894528</v>
      </c>
      <c r="AD74">
        <f t="shared" si="4"/>
        <v>1241.7721807317084</v>
      </c>
      <c r="AE74">
        <f>'IDT-1'!C74</f>
        <v>0</v>
      </c>
      <c r="AF74" s="24"/>
      <c r="AG74">
        <f t="shared" si="5"/>
        <v>1241.7721807317084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5.4825499999999998</v>
      </c>
      <c r="E75">
        <f>GT_NG!Q75</f>
        <v>9.2446275752773399</v>
      </c>
      <c r="F75">
        <f>GT_Spot!Q75</f>
        <v>0</v>
      </c>
      <c r="G75">
        <f>PPCL_NG!Q75</f>
        <v>47.89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837.7584870908139</v>
      </c>
      <c r="P75" s="36">
        <v>58.36999999999999</v>
      </c>
      <c r="Q75" s="36">
        <v>18.837460231868427</v>
      </c>
      <c r="R75" s="38">
        <v>0</v>
      </c>
      <c r="S75" s="38">
        <v>0</v>
      </c>
      <c r="T75" s="37">
        <f>SUMPRODUCT(LTA!J75:AN75,LTA!J$101:AN$101,LTA!J$104:AN$104)</f>
        <v>77.260000000000005</v>
      </c>
      <c r="U75" s="37">
        <f>SUMPRODUCT(LTA!J75:AN75,LTA!J$102:AN$102,LTA!J$104:AN$104)</f>
        <v>118.85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-315</v>
      </c>
      <c r="AA75" s="75">
        <f>STOA!I75</f>
        <v>241.03000000000003</v>
      </c>
      <c r="AB75" s="75">
        <f>-STOA!O75</f>
        <v>0</v>
      </c>
      <c r="AC75">
        <f t="shared" si="3"/>
        <v>16.19718966859357</v>
      </c>
      <c r="AD75">
        <f t="shared" si="4"/>
        <v>1191.5959352293658</v>
      </c>
      <c r="AE75">
        <f>'IDT-1'!C75</f>
        <v>0</v>
      </c>
      <c r="AF75" s="24"/>
      <c r="AG75">
        <f t="shared" si="5"/>
        <v>1191.5959352293658</v>
      </c>
      <c r="AI75" s="34">
        <f>PXIL!I75</f>
        <v>0</v>
      </c>
      <c r="AJ75" s="34">
        <f>PXIL!O75</f>
        <v>0</v>
      </c>
      <c r="AK75" s="34">
        <f>RTM_IEX!I75</f>
        <v>53.07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5.4825499999999998</v>
      </c>
      <c r="E76">
        <f>GT_NG!Q76</f>
        <v>9.5404857055026131</v>
      </c>
      <c r="F76">
        <f>GT_Spot!Q76</f>
        <v>0</v>
      </c>
      <c r="G76">
        <f>PPCL_NG!Q76</f>
        <v>47.89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841.21012949376745</v>
      </c>
      <c r="P76" s="36">
        <v>58.36999999999999</v>
      </c>
      <c r="Q76" s="36">
        <v>18.837460231868427</v>
      </c>
      <c r="R76" s="38">
        <v>0</v>
      </c>
      <c r="S76" s="38">
        <v>0</v>
      </c>
      <c r="T76" s="37">
        <f>SUMPRODUCT(LTA!J76:AN76,LTA!J$101:AN$101,LTA!J$104:AN$104)</f>
        <v>64.709999999999994</v>
      </c>
      <c r="U76" s="37">
        <f>SUMPRODUCT(LTA!J76:AN76,LTA!J$102:AN$102,LTA!J$104:AN$104)</f>
        <v>118.13999999999999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-305</v>
      </c>
      <c r="AA76" s="75">
        <f>STOA!I76</f>
        <v>241.03000000000003</v>
      </c>
      <c r="AB76" s="75">
        <f>-STOA!O76</f>
        <v>0</v>
      </c>
      <c r="AC76">
        <f t="shared" si="3"/>
        <v>15.864538398063594</v>
      </c>
      <c r="AD76">
        <f t="shared" si="4"/>
        <v>1174.2160870330749</v>
      </c>
      <c r="AE76">
        <f>'IDT-1'!C76</f>
        <v>0</v>
      </c>
      <c r="AF76" s="24"/>
      <c r="AG76">
        <f t="shared" si="5"/>
        <v>1174.2160870330749</v>
      </c>
      <c r="AI76" s="34">
        <f>PXIL!I76</f>
        <v>0</v>
      </c>
      <c r="AJ76" s="34">
        <f>PXIL!O76</f>
        <v>0</v>
      </c>
      <c r="AK76" s="34">
        <f>RTM_IEX!I76</f>
        <v>34.869999999999997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5.4825499999999998</v>
      </c>
      <c r="E77">
        <f>GT_NG!Q77</f>
        <v>9.5404857055026131</v>
      </c>
      <c r="F77">
        <f>GT_Spot!Q77</f>
        <v>0</v>
      </c>
      <c r="G77">
        <f>PPCL_NG!Q77</f>
        <v>47.89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841.07445436154217</v>
      </c>
      <c r="P77" s="36">
        <v>58.36999999999999</v>
      </c>
      <c r="Q77" s="36">
        <v>18.837460231868427</v>
      </c>
      <c r="R77" s="38">
        <v>0</v>
      </c>
      <c r="S77" s="38">
        <v>0</v>
      </c>
      <c r="T77" s="37">
        <f>SUMPRODUCT(LTA!J77:AN77,LTA!J$101:AN$101,LTA!J$104:AN$104)</f>
        <v>55.61</v>
      </c>
      <c r="U77" s="37">
        <f>SUMPRODUCT(LTA!J77:AN77,LTA!J$102:AN$102,LTA!J$104:AN$104)</f>
        <v>117.80999999999999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-290</v>
      </c>
      <c r="AA77" s="75">
        <f>STOA!I77</f>
        <v>241.03000000000003</v>
      </c>
      <c r="AB77" s="75">
        <f>-STOA!O77</f>
        <v>0</v>
      </c>
      <c r="AC77">
        <f t="shared" si="3"/>
        <v>15.656956544067079</v>
      </c>
      <c r="AD77">
        <f t="shared" si="4"/>
        <v>1180.967993754846</v>
      </c>
      <c r="AE77">
        <f>'IDT-1'!C77</f>
        <v>0</v>
      </c>
      <c r="AF77" s="24"/>
      <c r="AG77">
        <f t="shared" si="5"/>
        <v>1180.967993754846</v>
      </c>
      <c r="AI77" s="34">
        <f>PXIL!I77</f>
        <v>0</v>
      </c>
      <c r="AJ77" s="34">
        <f>PXIL!O77</f>
        <v>0</v>
      </c>
      <c r="AK77" s="34">
        <f>RTM_IEX!I77</f>
        <v>35.979999999999997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5.4825499999999998</v>
      </c>
      <c r="E78">
        <f>GT_NG!Q78</f>
        <v>9.5404857055026131</v>
      </c>
      <c r="F78">
        <f>GT_Spot!Q78</f>
        <v>0</v>
      </c>
      <c r="G78">
        <f>PPCL_NG!Q78</f>
        <v>47.89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851.75345730573815</v>
      </c>
      <c r="P78" s="36">
        <v>58.36999999999999</v>
      </c>
      <c r="Q78" s="36">
        <v>18.837460231868427</v>
      </c>
      <c r="R78" s="38">
        <v>0</v>
      </c>
      <c r="S78" s="38">
        <v>0</v>
      </c>
      <c r="T78" s="37">
        <f>SUMPRODUCT(LTA!J78:AN78,LTA!J$101:AN$101,LTA!J$104:AN$104)</f>
        <v>49.089999999999996</v>
      </c>
      <c r="U78" s="37">
        <f>SUMPRODUCT(LTA!J78:AN78,LTA!J$102:AN$102,LTA!J$104:AN$104)</f>
        <v>117.6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-270</v>
      </c>
      <c r="AA78" s="75">
        <f>STOA!I78</f>
        <v>241.03000000000003</v>
      </c>
      <c r="AB78" s="75">
        <f>-STOA!O78</f>
        <v>0</v>
      </c>
      <c r="AC78">
        <f t="shared" si="3"/>
        <v>15.358649219532095</v>
      </c>
      <c r="AD78">
        <f t="shared" si="4"/>
        <v>1187.5453040235768</v>
      </c>
      <c r="AE78">
        <f>'IDT-1'!C78</f>
        <v>0</v>
      </c>
      <c r="AF78" s="24"/>
      <c r="AG78">
        <f t="shared" si="5"/>
        <v>1187.5453040235768</v>
      </c>
      <c r="AI78" s="34">
        <f>PXIL!I78</f>
        <v>0</v>
      </c>
      <c r="AJ78" s="34">
        <f>PXIL!O78</f>
        <v>0</v>
      </c>
      <c r="AK78" s="34">
        <f>RTM_IEX!I78</f>
        <v>18.309999999999999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5.4825499999999998</v>
      </c>
      <c r="E79">
        <f>GT_NG!Q79</f>
        <v>9.5404857055026131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866.21397318140794</v>
      </c>
      <c r="P79" s="36">
        <v>58.36999999999999</v>
      </c>
      <c r="Q79" s="36">
        <v>18.837460231868427</v>
      </c>
      <c r="R79" s="38">
        <v>0</v>
      </c>
      <c r="S79" s="38">
        <v>0</v>
      </c>
      <c r="T79" s="37">
        <f>SUMPRODUCT(LTA!J79:AN79,LTA!J$101:AN$101,LTA!J$104:AN$104)</f>
        <v>43.58</v>
      </c>
      <c r="U79" s="37">
        <f>SUMPRODUCT(LTA!J79:AN79,LTA!J$102:AN$102,LTA!J$104:AN$104)</f>
        <v>117.58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-190</v>
      </c>
      <c r="AA79" s="75">
        <f>STOA!I79</f>
        <v>241.03000000000003</v>
      </c>
      <c r="AB79" s="75">
        <f>-STOA!O79</f>
        <v>0</v>
      </c>
      <c r="AC79">
        <f t="shared" si="3"/>
        <v>14.865452388267324</v>
      </c>
      <c r="AD79">
        <f t="shared" si="4"/>
        <v>1214.3574096213456</v>
      </c>
      <c r="AE79">
        <f>'IDT-1'!C79</f>
        <v>0</v>
      </c>
      <c r="AF79" s="24"/>
      <c r="AG79">
        <f t="shared" si="5"/>
        <v>1214.3574096213456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-39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5.4825499999999998</v>
      </c>
      <c r="E80">
        <f>GT_NG!Q80</f>
        <v>9.5404857055026131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866.21397318140782</v>
      </c>
      <c r="P80" s="36">
        <v>58.36999999999999</v>
      </c>
      <c r="Q80" s="36">
        <v>18.837460231868427</v>
      </c>
      <c r="R80" s="38">
        <v>0</v>
      </c>
      <c r="S80" s="38">
        <v>0</v>
      </c>
      <c r="T80" s="37">
        <f>SUMPRODUCT(LTA!J80:AN80,LTA!J$101:AN$101,LTA!J$104:AN$104)</f>
        <v>40.49</v>
      </c>
      <c r="U80" s="37">
        <f>SUMPRODUCT(LTA!J80:AN80,LTA!J$102:AN$102,LTA!J$104:AN$104)</f>
        <v>117.44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-170</v>
      </c>
      <c r="AA80" s="75">
        <f>STOA!I80</f>
        <v>241.03000000000003</v>
      </c>
      <c r="AB80" s="75">
        <f>-STOA!O80</f>
        <v>0</v>
      </c>
      <c r="AC80">
        <f t="shared" si="3"/>
        <v>14.783759623134152</v>
      </c>
      <c r="AD80">
        <f t="shared" si="4"/>
        <v>1217.2091023864791</v>
      </c>
      <c r="AE80">
        <f>'IDT-1'!C80</f>
        <v>0</v>
      </c>
      <c r="AF80" s="24"/>
      <c r="AG80">
        <f t="shared" si="5"/>
        <v>1217.2091023864791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-53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5.4825499999999998</v>
      </c>
      <c r="E81">
        <f>GT_NG!Q81</f>
        <v>9.5404857055026131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868.49757507219954</v>
      </c>
      <c r="P81" s="36">
        <v>58.36999999999999</v>
      </c>
      <c r="Q81" s="36">
        <v>18.837460231868427</v>
      </c>
      <c r="R81" s="38">
        <v>0</v>
      </c>
      <c r="S81" s="38">
        <v>0</v>
      </c>
      <c r="T81" s="37">
        <f>SUMPRODUCT(LTA!J81:AN81,LTA!J$101:AN$101,LTA!J$104:AN$104)</f>
        <v>39.67</v>
      </c>
      <c r="U81" s="37">
        <f>SUMPRODUCT(LTA!J81:AN81,LTA!J$102:AN$102,LTA!J$104:AN$104)</f>
        <v>115.5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-155</v>
      </c>
      <c r="AA81" s="75">
        <f>STOA!I81</f>
        <v>241.03000000000003</v>
      </c>
      <c r="AB81" s="75">
        <f>-STOA!O81</f>
        <v>0</v>
      </c>
      <c r="AC81">
        <f t="shared" si="3"/>
        <v>14.770689192250925</v>
      </c>
      <c r="AD81">
        <f t="shared" si="4"/>
        <v>1217.7457747081539</v>
      </c>
      <c r="AE81">
        <f>'IDT-1'!C81</f>
        <v>0</v>
      </c>
      <c r="AF81" s="24"/>
      <c r="AG81">
        <f t="shared" si="5"/>
        <v>1217.7457747081539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-67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5.4825499999999998</v>
      </c>
      <c r="E82">
        <f>GT_NG!Q82</f>
        <v>9.5404857055026131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868.49757507219954</v>
      </c>
      <c r="P82" s="36">
        <v>58.36999999999999</v>
      </c>
      <c r="Q82" s="36">
        <v>18.837460231868427</v>
      </c>
      <c r="R82" s="38">
        <v>0</v>
      </c>
      <c r="S82" s="38">
        <v>0</v>
      </c>
      <c r="T82" s="37">
        <f>SUMPRODUCT(LTA!J82:AN82,LTA!J$101:AN$101,LTA!J$104:AN$104)</f>
        <v>36.32</v>
      </c>
      <c r="U82" s="37">
        <f>SUMPRODUCT(LTA!J82:AN82,LTA!J$102:AN$102,LTA!J$104:AN$104)</f>
        <v>115.41999999999999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-145</v>
      </c>
      <c r="AA82" s="75">
        <f>STOA!I82</f>
        <v>241.03000000000003</v>
      </c>
      <c r="AB82" s="75">
        <f>-STOA!O82</f>
        <v>0</v>
      </c>
      <c r="AC82">
        <f t="shared" si="3"/>
        <v>14.793773957384097</v>
      </c>
      <c r="AD82">
        <f t="shared" si="4"/>
        <v>1208.2926899430208</v>
      </c>
      <c r="AE82">
        <f>'IDT-1'!C82</f>
        <v>0</v>
      </c>
      <c r="AF82" s="24"/>
      <c r="AG82">
        <f t="shared" si="5"/>
        <v>1208.2926899430208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-83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5.4825499999999998</v>
      </c>
      <c r="E83">
        <f>GT_NG!Q83</f>
        <v>9.5404857055026131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869.42099488244105</v>
      </c>
      <c r="P83" s="36">
        <v>58.36999999999999</v>
      </c>
      <c r="Q83" s="36">
        <v>18.837460231868427</v>
      </c>
      <c r="R83" s="38">
        <v>0</v>
      </c>
      <c r="S83" s="38">
        <v>0</v>
      </c>
      <c r="T83" s="37">
        <f>SUMPRODUCT(LTA!J83:AN83,LTA!J$101:AN$101,LTA!J$104:AN$104)</f>
        <v>35.89</v>
      </c>
      <c r="U83" s="37">
        <f>SUMPRODUCT(LTA!J83:AN83,LTA!J$102:AN$102,LTA!J$104:AN$104)</f>
        <v>115.27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-140</v>
      </c>
      <c r="AA83" s="75">
        <f>STOA!I83</f>
        <v>241.03000000000003</v>
      </c>
      <c r="AB83" s="75">
        <f>-STOA!O83</f>
        <v>0</v>
      </c>
      <c r="AC83">
        <f t="shared" si="3"/>
        <v>14.938846092069348</v>
      </c>
      <c r="AD83">
        <f t="shared" si="4"/>
        <v>1192.4910376185771</v>
      </c>
      <c r="AE83">
        <f>'IDT-1'!C83</f>
        <v>0</v>
      </c>
      <c r="AF83" s="24"/>
      <c r="AG83">
        <f t="shared" si="5"/>
        <v>1192.4910376185771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-104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5.4825499999999998</v>
      </c>
      <c r="E84">
        <f>GT_NG!Q84</f>
        <v>9.5404857055026131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869.42099488244105</v>
      </c>
      <c r="P84" s="36">
        <v>58.36999999999999</v>
      </c>
      <c r="Q84" s="36">
        <v>18.837460231868427</v>
      </c>
      <c r="R84" s="38">
        <v>0</v>
      </c>
      <c r="S84" s="38">
        <v>0</v>
      </c>
      <c r="T84" s="37">
        <f>SUMPRODUCT(LTA!J84:AN84,LTA!J$101:AN$101,LTA!J$104:AN$104)</f>
        <v>35.36</v>
      </c>
      <c r="U84" s="37">
        <f>SUMPRODUCT(LTA!J84:AN84,LTA!J$102:AN$102,LTA!J$104:AN$104)</f>
        <v>115.03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-135</v>
      </c>
      <c r="AA84" s="75">
        <f>STOA!I84</f>
        <v>241.03000000000003</v>
      </c>
      <c r="AB84" s="75">
        <f>-STOA!O84</f>
        <v>0</v>
      </c>
      <c r="AC84">
        <f t="shared" si="3"/>
        <v>14.940948219591542</v>
      </c>
      <c r="AD84">
        <f t="shared" si="4"/>
        <v>1190.7189354910547</v>
      </c>
      <c r="AE84">
        <f>'IDT-1'!C84</f>
        <v>0</v>
      </c>
      <c r="AF84" s="24"/>
      <c r="AG84">
        <f t="shared" si="5"/>
        <v>1190.7189354910547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5.4825499999999998</v>
      </c>
      <c r="E85">
        <f>GT_NG!Q85</f>
        <v>9.5404857055026131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868.09480288607131</v>
      </c>
      <c r="P85" s="36">
        <v>58.36999999999999</v>
      </c>
      <c r="Q85" s="36">
        <v>18.837460231868427</v>
      </c>
      <c r="R85" s="38">
        <v>0</v>
      </c>
      <c r="S85" s="38">
        <v>0</v>
      </c>
      <c r="T85" s="37">
        <f>SUMPRODUCT(LTA!J85:AN85,LTA!J$101:AN$101,LTA!J$104:AN$104)</f>
        <v>35.479999999999997</v>
      </c>
      <c r="U85" s="37">
        <f>SUMPRODUCT(LTA!J85:AN85,LTA!J$102:AN$102,LTA!J$104:AN$104)</f>
        <v>114.82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-120</v>
      </c>
      <c r="AA85" s="75">
        <f>STOA!I85</f>
        <v>241.03000000000003</v>
      </c>
      <c r="AB85" s="75">
        <f>-STOA!O85</f>
        <v>0</v>
      </c>
      <c r="AC85">
        <f t="shared" si="3"/>
        <v>14.742045052057387</v>
      </c>
      <c r="AD85">
        <f t="shared" si="4"/>
        <v>1210.5016466622192</v>
      </c>
      <c r="AE85">
        <f>'IDT-1'!C85</f>
        <v>0</v>
      </c>
      <c r="AF85" s="24"/>
      <c r="AG85">
        <f t="shared" si="5"/>
        <v>1210.5016466622192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-104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5.4825499999999998</v>
      </c>
      <c r="E86">
        <f>GT_NG!Q86</f>
        <v>9.5404857055026131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858.68357561960318</v>
      </c>
      <c r="P86" s="36">
        <v>58.36999999999999</v>
      </c>
      <c r="Q86" s="36">
        <v>18.837460231868427</v>
      </c>
      <c r="R86" s="38">
        <v>0</v>
      </c>
      <c r="S86" s="38">
        <v>0</v>
      </c>
      <c r="T86" s="37">
        <f>SUMPRODUCT(LTA!J86:AN86,LTA!J$101:AN$101,LTA!J$104:AN$104)</f>
        <v>36.020000000000003</v>
      </c>
      <c r="U86" s="37">
        <f>SUMPRODUCT(LTA!J86:AN86,LTA!J$102:AN$102,LTA!J$104:AN$104)</f>
        <v>114.53999999999999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-95</v>
      </c>
      <c r="AA86" s="75">
        <f>STOA!I86</f>
        <v>241.03000000000003</v>
      </c>
      <c r="AB86" s="75">
        <f>-STOA!O86</f>
        <v>0</v>
      </c>
      <c r="AC86">
        <f t="shared" si="3"/>
        <v>14.368536043880022</v>
      </c>
      <c r="AD86">
        <f t="shared" si="4"/>
        <v>1234.7239284039283</v>
      </c>
      <c r="AE86">
        <f>'IDT-1'!C86</f>
        <v>-18.628</v>
      </c>
      <c r="AF86" s="24"/>
      <c r="AG86">
        <f t="shared" si="5"/>
        <v>1216.0959284039284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-96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5.4825499999999998</v>
      </c>
      <c r="E87">
        <f>GT_NG!Q87</f>
        <v>9.5404857055026131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858.50295729679829</v>
      </c>
      <c r="P87" s="36">
        <v>58.36999999999999</v>
      </c>
      <c r="Q87" s="36">
        <v>18.837460231868427</v>
      </c>
      <c r="R87" s="38">
        <v>0</v>
      </c>
      <c r="S87" s="38">
        <v>0</v>
      </c>
      <c r="T87" s="37">
        <f>SUMPRODUCT(LTA!J87:AN87,LTA!J$101:AN$101,LTA!J$104:AN$104)</f>
        <v>36.299999999999997</v>
      </c>
      <c r="U87" s="37">
        <f>SUMPRODUCT(LTA!J87:AN87,LTA!J$102:AN$102,LTA!J$104:AN$104)</f>
        <v>114.53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-115</v>
      </c>
      <c r="AA87" s="75">
        <f>STOA!I87</f>
        <v>284.56</v>
      </c>
      <c r="AB87" s="75">
        <f>-STOA!O87</f>
        <v>0</v>
      </c>
      <c r="AC87">
        <f t="shared" si="3"/>
        <v>15.214049233793492</v>
      </c>
      <c r="AD87">
        <f t="shared" si="4"/>
        <v>1225.4977968912099</v>
      </c>
      <c r="AE87">
        <f>'IDT-1'!C87</f>
        <v>-29.212</v>
      </c>
      <c r="AF87" s="24"/>
      <c r="AG87">
        <f t="shared" si="5"/>
        <v>1196.2857968912099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-128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5.4825499999999998</v>
      </c>
      <c r="E88">
        <f>GT_NG!Q88</f>
        <v>9.5404857055026131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858.50295729679829</v>
      </c>
      <c r="P88" s="36">
        <v>58.36999999999999</v>
      </c>
      <c r="Q88" s="36">
        <v>18.837460231868427</v>
      </c>
      <c r="R88" s="38">
        <v>0</v>
      </c>
      <c r="S88" s="38">
        <v>0</v>
      </c>
      <c r="T88" s="37">
        <f>SUMPRODUCT(LTA!J88:AN88,LTA!J$101:AN$101,LTA!J$104:AN$104)</f>
        <v>26.69</v>
      </c>
      <c r="U88" s="37">
        <f>SUMPRODUCT(LTA!J88:AN88,LTA!J$102:AN$102,LTA!J$104:AN$104)</f>
        <v>114.46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-80</v>
      </c>
      <c r="AA88" s="75">
        <f>STOA!I88</f>
        <v>284.56</v>
      </c>
      <c r="AB88" s="75">
        <f>-STOA!O88</f>
        <v>0</v>
      </c>
      <c r="AC88">
        <f t="shared" si="3"/>
        <v>14.906912045738613</v>
      </c>
      <c r="AD88">
        <f t="shared" si="4"/>
        <v>1241.1249340792649</v>
      </c>
      <c r="AE88">
        <f>'IDT-1'!C88</f>
        <v>-42.76</v>
      </c>
      <c r="AF88" s="24"/>
      <c r="AG88">
        <f t="shared" si="5"/>
        <v>1198.3649340792649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-138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5.4825499999999998</v>
      </c>
      <c r="E89">
        <f>GT_NG!Q89</f>
        <v>9.5404857055026131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859.3987054430595</v>
      </c>
      <c r="P89" s="36">
        <v>58.36999999999999</v>
      </c>
      <c r="Q89" s="36">
        <v>18.837460231868427</v>
      </c>
      <c r="R89" s="38">
        <v>0</v>
      </c>
      <c r="S89" s="38">
        <v>0</v>
      </c>
      <c r="T89" s="37">
        <f>SUMPRODUCT(LTA!J89:AN89,LTA!J$101:AN$101,LTA!J$104:AN$104)</f>
        <v>26.65</v>
      </c>
      <c r="U89" s="37">
        <f>SUMPRODUCT(LTA!J89:AN89,LTA!J$102:AN$102,LTA!J$104:AN$104)</f>
        <v>112.88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-40</v>
      </c>
      <c r="AA89" s="75">
        <f>STOA!I89</f>
        <v>284.56</v>
      </c>
      <c r="AB89" s="75">
        <f>-STOA!O89</f>
        <v>0</v>
      </c>
      <c r="AC89">
        <f t="shared" si="3"/>
        <v>14.44775412579375</v>
      </c>
      <c r="AD89">
        <f t="shared" si="4"/>
        <v>1291.859840145471</v>
      </c>
      <c r="AE89">
        <f>'IDT-1'!C89</f>
        <v>-60.963999999999999</v>
      </c>
      <c r="AF89" s="24"/>
      <c r="AG89">
        <f t="shared" si="5"/>
        <v>1230.8958401454711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-127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5.4825499999999998</v>
      </c>
      <c r="E90">
        <f>GT_NG!Q90</f>
        <v>9.5404857055026131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864.48727639793856</v>
      </c>
      <c r="P90" s="36">
        <v>58.36999999999999</v>
      </c>
      <c r="Q90" s="36">
        <v>18.837460231868427</v>
      </c>
      <c r="R90" s="38">
        <v>0</v>
      </c>
      <c r="S90" s="38">
        <v>0</v>
      </c>
      <c r="T90" s="37">
        <f>SUMPRODUCT(LTA!J90:AN90,LTA!J$101:AN$101,LTA!J$104:AN$104)</f>
        <v>26.69</v>
      </c>
      <c r="U90" s="37">
        <f>SUMPRODUCT(LTA!J90:AN90,LTA!J$102:AN$102,LTA!J$104:AN$104)</f>
        <v>112.92999999999999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-10</v>
      </c>
      <c r="AA90" s="75">
        <f>STOA!I90</f>
        <v>284.56</v>
      </c>
      <c r="AB90" s="75">
        <f>-STOA!O90</f>
        <v>0</v>
      </c>
      <c r="AC90">
        <f t="shared" si="3"/>
        <v>14.23585985205302</v>
      </c>
      <c r="AD90">
        <f t="shared" si="4"/>
        <v>1326.2503053740909</v>
      </c>
      <c r="AE90">
        <f>'IDT-1'!C90</f>
        <v>-66.891000000000005</v>
      </c>
      <c r="AF90" s="24"/>
      <c r="AG90">
        <f t="shared" si="5"/>
        <v>1259.3593053740908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-128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5.4825499999999998</v>
      </c>
      <c r="E91">
        <f>GT_NG!Q91</f>
        <v>9.5404857055026131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865.12757701224416</v>
      </c>
      <c r="P91" s="36">
        <v>58.36999999999999</v>
      </c>
      <c r="Q91" s="36">
        <v>18.837460231868427</v>
      </c>
      <c r="R91" s="38">
        <v>0</v>
      </c>
      <c r="S91" s="38">
        <v>0</v>
      </c>
      <c r="T91" s="37">
        <f>SUMPRODUCT(LTA!J91:AN91,LTA!J$101:AN$101,LTA!J$104:AN$104)</f>
        <v>27.44</v>
      </c>
      <c r="U91" s="37">
        <f>SUMPRODUCT(LTA!J91:AN91,LTA!J$102:AN$102,LTA!J$104:AN$104)</f>
        <v>113.05999999999999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-55</v>
      </c>
      <c r="AA91" s="75">
        <f>STOA!I91</f>
        <v>322.57</v>
      </c>
      <c r="AB91" s="75">
        <f>-STOA!O91</f>
        <v>0</v>
      </c>
      <c r="AC91">
        <f t="shared" si="3"/>
        <v>15.151926658879411</v>
      </c>
      <c r="AD91">
        <f t="shared" si="4"/>
        <v>1300.8645391815701</v>
      </c>
      <c r="AE91">
        <f>'IDT-1'!C91</f>
        <v>-33.021999999999998</v>
      </c>
      <c r="AF91" s="24"/>
      <c r="AG91">
        <f t="shared" si="5"/>
        <v>1267.8425391815701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-147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5.4825499999999998</v>
      </c>
      <c r="E92">
        <f>GT_NG!Q92</f>
        <v>9.5404857055026131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865.21608454574846</v>
      </c>
      <c r="P92" s="36">
        <v>58.36999999999999</v>
      </c>
      <c r="Q92" s="36">
        <v>18.837460231868427</v>
      </c>
      <c r="R92" s="38">
        <v>0</v>
      </c>
      <c r="S92" s="38">
        <v>0</v>
      </c>
      <c r="T92" s="37">
        <f>SUMPRODUCT(LTA!J92:AN92,LTA!J$101:AN$101,LTA!J$104:AN$104)</f>
        <v>30.05</v>
      </c>
      <c r="U92" s="37">
        <f>SUMPRODUCT(LTA!J92:AN92,LTA!J$102:AN$102,LTA!J$104:AN$104)</f>
        <v>113.13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</v>
      </c>
      <c r="AA92" s="75">
        <f>STOA!I92</f>
        <v>322.57</v>
      </c>
      <c r="AB92" s="75">
        <f>-STOA!O92</f>
        <v>0</v>
      </c>
      <c r="AC92">
        <f t="shared" si="3"/>
        <v>14.732383149064482</v>
      </c>
      <c r="AD92">
        <f t="shared" si="4"/>
        <v>1354.0525902248894</v>
      </c>
      <c r="AE92">
        <f>'IDT-1'!C92</f>
        <v>-50.804000000000002</v>
      </c>
      <c r="AF92" s="24"/>
      <c r="AG92">
        <f t="shared" si="5"/>
        <v>1303.2485902248893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-137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5.4825499999999998</v>
      </c>
      <c r="E93">
        <f>GT_NG!Q93</f>
        <v>9.5404857055026131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862.96582567497478</v>
      </c>
      <c r="P93" s="36">
        <v>58.36999999999999</v>
      </c>
      <c r="Q93" s="36">
        <v>18.837460231868427</v>
      </c>
      <c r="R93" s="38">
        <v>0</v>
      </c>
      <c r="S93" s="38">
        <v>0</v>
      </c>
      <c r="T93" s="37">
        <f>SUMPRODUCT(LTA!J93:AN93,LTA!J$101:AN$101,LTA!J$104:AN$104)</f>
        <v>30.42</v>
      </c>
      <c r="U93" s="37">
        <f>SUMPRODUCT(LTA!J93:AN93,LTA!J$102:AN$102,LTA!J$104:AN$104)</f>
        <v>113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322.57</v>
      </c>
      <c r="AB93" s="75">
        <f>-STOA!O93</f>
        <v>0</v>
      </c>
      <c r="AC93">
        <f t="shared" si="3"/>
        <v>14.510495937991182</v>
      </c>
      <c r="AD93">
        <f t="shared" si="4"/>
        <v>1375.2642185651889</v>
      </c>
      <c r="AE93">
        <f>'IDT-1'!C93</f>
        <v>-40</v>
      </c>
      <c r="AF93" s="24"/>
      <c r="AG93">
        <f t="shared" si="5"/>
        <v>1335.2642185651889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-129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5.4825499999999998</v>
      </c>
      <c r="E94">
        <f>GT_NG!Q94</f>
        <v>9.5404857055026131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862.96582567497478</v>
      </c>
      <c r="P94" s="36">
        <v>58.36999999999999</v>
      </c>
      <c r="Q94" s="36">
        <v>18.837460231868427</v>
      </c>
      <c r="R94" s="38">
        <v>0</v>
      </c>
      <c r="S94" s="38">
        <v>0</v>
      </c>
      <c r="T94" s="37">
        <f>SUMPRODUCT(LTA!J94:AN94,LTA!J$101:AN$101,LTA!J$104:AN$104)</f>
        <v>30.77</v>
      </c>
      <c r="U94" s="37">
        <f>SUMPRODUCT(LTA!J94:AN94,LTA!J$102:AN$102,LTA!J$104:AN$104)</f>
        <v>113.13999999999999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322.57</v>
      </c>
      <c r="AB94" s="75">
        <f>-STOA!O94</f>
        <v>0</v>
      </c>
      <c r="AC94">
        <f t="shared" si="3"/>
        <v>14.443782917813618</v>
      </c>
      <c r="AD94">
        <f t="shared" si="4"/>
        <v>1383.8209315853662</v>
      </c>
      <c r="AE94">
        <f>'IDT-1'!C94</f>
        <v>-25</v>
      </c>
      <c r="AF94" s="24"/>
      <c r="AG94">
        <f t="shared" si="5"/>
        <v>1358.8209315853662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-121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5.4825499999999998</v>
      </c>
      <c r="E95">
        <f>GT_NG!Q95</f>
        <v>9.5404857055026131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857.76727527900289</v>
      </c>
      <c r="P95" s="36">
        <v>58.36999999999999</v>
      </c>
      <c r="Q95" s="36">
        <v>18.837460231868427</v>
      </c>
      <c r="R95" s="38">
        <v>0</v>
      </c>
      <c r="S95" s="38">
        <v>0</v>
      </c>
      <c r="T95" s="37">
        <f>SUMPRODUCT(LTA!J95:AN95,LTA!J$101:AN$101,LTA!J$104:AN$104)</f>
        <v>31.16</v>
      </c>
      <c r="U95" s="37">
        <f>SUMPRODUCT(LTA!J95:AN95,LTA!J$102:AN$102,LTA!J$104:AN$104)</f>
        <v>113.32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322.57</v>
      </c>
      <c r="AB95" s="75">
        <f>-STOA!O95</f>
        <v>0</v>
      </c>
      <c r="AC95">
        <f t="shared" si="3"/>
        <v>14.39417354680687</v>
      </c>
      <c r="AD95">
        <f t="shared" si="4"/>
        <v>1380.2419905604013</v>
      </c>
      <c r="AE95">
        <f>'IDT-1'!C95</f>
        <v>-15</v>
      </c>
      <c r="AF95" s="24"/>
      <c r="AG95">
        <f t="shared" si="5"/>
        <v>1365.2419905604013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5.4825499999999998</v>
      </c>
      <c r="E96">
        <f>GT_NG!Q96</f>
        <v>9.5404857055026131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857.76727527900289</v>
      </c>
      <c r="P96" s="36">
        <v>58.36999999999999</v>
      </c>
      <c r="Q96" s="36">
        <v>18.837460231868427</v>
      </c>
      <c r="R96" s="38">
        <v>0</v>
      </c>
      <c r="S96" s="38">
        <v>0</v>
      </c>
      <c r="T96" s="37">
        <f>SUMPRODUCT(LTA!J96:AN96,LTA!J$101:AN$101,LTA!J$104:AN$104)</f>
        <v>31.21</v>
      </c>
      <c r="U96" s="37">
        <f>SUMPRODUCT(LTA!J96:AN96,LTA!J$102:AN$102,LTA!J$104:AN$104)</f>
        <v>113.72999999999999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322.57</v>
      </c>
      <c r="AB96" s="75">
        <f>-STOA!O96</f>
        <v>0</v>
      </c>
      <c r="AC96">
        <f t="shared" si="3"/>
        <v>14.24729337892955</v>
      </c>
      <c r="AD96">
        <f t="shared" si="4"/>
        <v>1397.8488707282786</v>
      </c>
      <c r="AE96">
        <f>'IDT-1'!C96</f>
        <v>-15</v>
      </c>
      <c r="AF96" s="24"/>
      <c r="AG96">
        <f t="shared" si="5"/>
        <v>1382.8488707282786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-103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5.4825499999999998</v>
      </c>
      <c r="E97">
        <f>GT_NG!Q97</f>
        <v>9.5404857055026131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856.3388497350428</v>
      </c>
      <c r="P97" s="36">
        <v>58.36999999999999</v>
      </c>
      <c r="Q97" s="36">
        <v>18.837460231868427</v>
      </c>
      <c r="R97" s="38">
        <v>0</v>
      </c>
      <c r="S97" s="38">
        <v>0</v>
      </c>
      <c r="T97" s="37">
        <f>SUMPRODUCT(LTA!J97:AN97,LTA!J$101:AN$101,LTA!J$104:AN$104)</f>
        <v>31.41</v>
      </c>
      <c r="U97" s="37">
        <f>SUMPRODUCT(LTA!J97:AN97,LTA!J$102:AN$102,LTA!J$104:AN$104)</f>
        <v>113.88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322.57</v>
      </c>
      <c r="AB97" s="75">
        <f>-STOA!O97</f>
        <v>0</v>
      </c>
      <c r="AC97">
        <f t="shared" si="3"/>
        <v>14.362097019453437</v>
      </c>
      <c r="AD97">
        <f t="shared" si="4"/>
        <v>1382.6556415437947</v>
      </c>
      <c r="AE97">
        <f>'IDT-1'!C97</f>
        <v>-20</v>
      </c>
      <c r="AF97" s="24"/>
      <c r="AG97">
        <f t="shared" si="5"/>
        <v>1362.6556415437947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-117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5.4825499999999998</v>
      </c>
      <c r="E98">
        <f>GT_NG!Q98</f>
        <v>9.5404857055026131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855.36609232318983</v>
      </c>
      <c r="P98" s="36">
        <v>58.36999999999999</v>
      </c>
      <c r="Q98" s="36">
        <v>18.837460231868427</v>
      </c>
      <c r="R98" s="38">
        <v>0</v>
      </c>
      <c r="S98" s="38">
        <v>0</v>
      </c>
      <c r="T98" s="37">
        <f>SUMPRODUCT(LTA!J98:AN98,LTA!J$101:AN$101,LTA!J$104:AN$104)</f>
        <v>31.6</v>
      </c>
      <c r="U98" s="37">
        <f>SUMPRODUCT(LTA!J98:AN98,LTA!J$102:AN$102,LTA!J$104:AN$104)</f>
        <v>114.11999999999999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322.57</v>
      </c>
      <c r="AB98" s="75">
        <f>-STOA!O98</f>
        <v>0</v>
      </c>
      <c r="AC98">
        <f t="shared" si="3"/>
        <v>14.259661351484977</v>
      </c>
      <c r="AD98">
        <f t="shared" si="4"/>
        <v>1393.2153197999098</v>
      </c>
      <c r="AE98">
        <f>'IDT-1'!C98</f>
        <v>-35</v>
      </c>
      <c r="AF98" s="24"/>
      <c r="AG98">
        <f t="shared" si="5"/>
        <v>1358.2153197999098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-106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0.13158120000000004</v>
      </c>
      <c r="E99">
        <f t="shared" si="6"/>
        <v>0.22503446017376438</v>
      </c>
      <c r="F99">
        <f t="shared" si="6"/>
        <v>0</v>
      </c>
      <c r="G99">
        <f t="shared" si="6"/>
        <v>1.0565818755895988</v>
      </c>
      <c r="H99">
        <f t="shared" si="6"/>
        <v>0</v>
      </c>
      <c r="I99">
        <f t="shared" si="6"/>
        <v>1.32</v>
      </c>
      <c r="J99">
        <f t="shared" si="6"/>
        <v>0</v>
      </c>
      <c r="K99">
        <f t="shared" si="6"/>
        <v>0.54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20.346599458071495</v>
      </c>
      <c r="P99" s="36">
        <f t="shared" si="6"/>
        <v>1.2994523795687314</v>
      </c>
      <c r="Q99" s="36">
        <f t="shared" si="6"/>
        <v>0.45209209322682425</v>
      </c>
      <c r="R99" s="38">
        <f t="shared" si="6"/>
        <v>0.28468316829398183</v>
      </c>
      <c r="S99" s="38">
        <f t="shared" si="6"/>
        <v>0</v>
      </c>
      <c r="T99" s="37">
        <f t="shared" si="6"/>
        <v>2.5959875000000006</v>
      </c>
      <c r="U99" s="37">
        <f t="shared" si="6"/>
        <v>2.7534700000000001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-6.5887474999999993</v>
      </c>
      <c r="AA99" s="75">
        <f t="shared" si="6"/>
        <v>6.3369674999999965</v>
      </c>
      <c r="AB99" s="75">
        <f t="shared" si="6"/>
        <v>-2.31</v>
      </c>
      <c r="AC99">
        <f t="shared" si="6"/>
        <v>0.42309896235634181</v>
      </c>
      <c r="AD99">
        <f t="shared" si="6"/>
        <v>28.653853172568041</v>
      </c>
      <c r="AE99">
        <f t="shared" si="6"/>
        <v>-0.11907024999999999</v>
      </c>
      <c r="AG99">
        <f t="shared" si="6"/>
        <v>28.534782922568041</v>
      </c>
      <c r="AI99">
        <f t="shared" si="6"/>
        <v>0</v>
      </c>
      <c r="AJ99">
        <f t="shared" si="6"/>
        <v>0</v>
      </c>
      <c r="AK99">
        <f t="shared" si="6"/>
        <v>1.1937499999999999</v>
      </c>
      <c r="AL99">
        <f t="shared" si="6"/>
        <v>-0.5605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45168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45168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TWEPL!R3</f>
        <v>7.0711500000000003</v>
      </c>
      <c r="E3">
        <f>GT_NG!T3</f>
        <v>11.023670458038733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1046.0221386092542</v>
      </c>
      <c r="P3" s="36">
        <v>49.987128991500121</v>
      </c>
      <c r="Q3" s="36">
        <v>22.756931787543813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366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1.78</v>
      </c>
      <c r="Z3" s="34">
        <f>IEX!P3</f>
        <v>0</v>
      </c>
      <c r="AA3" s="75">
        <f>STOA!J3</f>
        <v>207.08</v>
      </c>
      <c r="AB3" s="75">
        <f>-STOA!P3</f>
        <v>0</v>
      </c>
      <c r="AC3">
        <f>SUMIF(B3:AB3,"&gt;0")*$AC$2-SUMIF(B3:AB3,"&lt;0")*($AC$2/(1-$AC$2))+SUMIF(AI3:AR3,"&gt;0")*$AC$2-SUMIF(AI3:AR3,"&lt;0")*($AC$2/(1-$AC$2))</f>
        <v>16.127575923215744</v>
      </c>
      <c r="AD3">
        <f>SUM(B3:AB3,AI3:AR3)-AC3</f>
        <v>1816.5515062603913</v>
      </c>
      <c r="AE3">
        <f>'IDT-1'!F3</f>
        <v>0</v>
      </c>
      <c r="AF3" s="24"/>
      <c r="AG3">
        <f>SUM(AD3:AF3)</f>
        <v>1816.5515062603913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7.0711500000000003</v>
      </c>
      <c r="E4">
        <f>GT_NG!T4</f>
        <v>11.023670458038733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1061.9691366996092</v>
      </c>
      <c r="P4" s="36">
        <v>49.987128991500121</v>
      </c>
      <c r="Q4" s="36">
        <v>22.756931787543813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366.27000000000004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2.19</v>
      </c>
      <c r="Z4" s="34">
        <f>IEX!P4</f>
        <v>0</v>
      </c>
      <c r="AA4" s="75">
        <f>STOA!J4</f>
        <v>207.08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16.273893506410868</v>
      </c>
      <c r="AD4">
        <f t="shared" ref="AD4:AD67" si="1">SUM(B4:AB4,AI4:AR4)-AC4</f>
        <v>1833.0321867675514</v>
      </c>
      <c r="AE4">
        <f>'IDT-1'!F4</f>
        <v>0</v>
      </c>
      <c r="AF4" s="24"/>
      <c r="AG4">
        <f t="shared" ref="AG4:AG67" si="2">SUM(AD4:AF4)</f>
        <v>1833.0321867675514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7.0711500000000003</v>
      </c>
      <c r="E5">
        <f>GT_NG!T5</f>
        <v>11.023670458038733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1045.7442709482505</v>
      </c>
      <c r="P5" s="36">
        <v>49.987128991500121</v>
      </c>
      <c r="Q5" s="36">
        <v>22.756931787543813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370.42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1.6</v>
      </c>
      <c r="Z5" s="34">
        <f>IEX!P5</f>
        <v>0</v>
      </c>
      <c r="AA5" s="75">
        <f>STOA!J5</f>
        <v>207.08</v>
      </c>
      <c r="AB5" s="75">
        <f>-STOA!P5</f>
        <v>0</v>
      </c>
      <c r="AC5">
        <f t="shared" si="0"/>
        <v>16.162442687798912</v>
      </c>
      <c r="AD5">
        <f t="shared" si="1"/>
        <v>1820.4787718348045</v>
      </c>
      <c r="AE5">
        <f>'IDT-1'!F5</f>
        <v>0</v>
      </c>
      <c r="AF5" s="24"/>
      <c r="AG5">
        <f t="shared" si="2"/>
        <v>1820.4787718348045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7.0711500000000003</v>
      </c>
      <c r="E6">
        <f>GT_NG!T6</f>
        <v>11.023670458038733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1031.9908243268831</v>
      </c>
      <c r="P6" s="36">
        <v>49.987128991500121</v>
      </c>
      <c r="Q6" s="36">
        <v>22.756931787543813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370.63000000000005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0.55000000000000004</v>
      </c>
      <c r="Z6" s="34">
        <f>IEX!P6</f>
        <v>0</v>
      </c>
      <c r="AA6" s="75">
        <f>STOA!J6</f>
        <v>207.08</v>
      </c>
      <c r="AB6" s="75">
        <f>-STOA!P6</f>
        <v>0</v>
      </c>
      <c r="AC6">
        <f t="shared" si="0"/>
        <v>16.034020357530878</v>
      </c>
      <c r="AD6">
        <f t="shared" si="1"/>
        <v>1806.0137475437052</v>
      </c>
      <c r="AE6">
        <f>'IDT-1'!F6</f>
        <v>0</v>
      </c>
      <c r="AF6" s="24"/>
      <c r="AG6">
        <f t="shared" si="2"/>
        <v>1806.0137475437052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7.0711500000000003</v>
      </c>
      <c r="E7">
        <f>GT_NG!T7</f>
        <v>11.023670458038733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987.34832107601642</v>
      </c>
      <c r="P7" s="36">
        <v>49.987128991500121</v>
      </c>
      <c r="Q7" s="36">
        <v>22.756931787543813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370.79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-15</v>
      </c>
      <c r="AA7" s="75">
        <f>STOA!J7</f>
        <v>207.08</v>
      </c>
      <c r="AB7" s="75">
        <f>-STOA!P7</f>
        <v>0</v>
      </c>
      <c r="AC7">
        <f t="shared" si="0"/>
        <v>15.770906241756181</v>
      </c>
      <c r="AD7">
        <f t="shared" si="1"/>
        <v>1746.2443584086132</v>
      </c>
      <c r="AE7">
        <f>'IDT-1'!F7</f>
        <v>0</v>
      </c>
      <c r="AF7" s="24"/>
      <c r="AG7">
        <f t="shared" si="2"/>
        <v>1746.2443584086132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7.0711500000000003</v>
      </c>
      <c r="E8">
        <f>GT_NG!T8</f>
        <v>11.022964509394573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69.61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982.06982729339995</v>
      </c>
      <c r="P8" s="36">
        <v>49.987128991500121</v>
      </c>
      <c r="Q8" s="36">
        <v>22.756931787543813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370.77000000000004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-43</v>
      </c>
      <c r="AA8" s="75">
        <f>STOA!J8</f>
        <v>207.08</v>
      </c>
      <c r="AB8" s="75">
        <f>-STOA!P8</f>
        <v>0</v>
      </c>
      <c r="AC8">
        <f t="shared" si="0"/>
        <v>16.150423405186462</v>
      </c>
      <c r="AD8">
        <f t="shared" si="1"/>
        <v>1692.5656415139222</v>
      </c>
      <c r="AE8">
        <f>'IDT-1'!F8</f>
        <v>0</v>
      </c>
      <c r="AF8" s="24"/>
      <c r="AG8">
        <f t="shared" si="2"/>
        <v>1692.5656415139222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7.0711500000000003</v>
      </c>
      <c r="E9">
        <f>GT_NG!T9</f>
        <v>11.022964509394573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69.61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1006.089623698894</v>
      </c>
      <c r="P9" s="36">
        <v>50.357107741787274</v>
      </c>
      <c r="Q9" s="36">
        <v>22.756931787543813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370.75000000000006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-67</v>
      </c>
      <c r="AA9" s="75">
        <f>STOA!J9</f>
        <v>207.08</v>
      </c>
      <c r="AB9" s="75">
        <f>-STOA!P9</f>
        <v>0</v>
      </c>
      <c r="AC9">
        <f t="shared" si="0"/>
        <v>16.675125936646118</v>
      </c>
      <c r="AD9">
        <f t="shared" si="1"/>
        <v>1743.630714138244</v>
      </c>
      <c r="AE9">
        <f>'IDT-1'!F9</f>
        <v>0</v>
      </c>
      <c r="AF9" s="24"/>
      <c r="AG9">
        <f t="shared" si="2"/>
        <v>1743.630714138244</v>
      </c>
      <c r="AI9" s="34">
        <f>PXIL!J9</f>
        <v>0</v>
      </c>
      <c r="AJ9" s="34">
        <f>PXIL!P9</f>
        <v>0</v>
      </c>
      <c r="AK9" s="34">
        <f>RTM_IEX!J9</f>
        <v>31.22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7.0711500000000003</v>
      </c>
      <c r="E10">
        <f>GT_NG!T10</f>
        <v>11.022964509394573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69.61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1020.5140016988938</v>
      </c>
      <c r="P10" s="36">
        <v>50.357107741787274</v>
      </c>
      <c r="Q10" s="36">
        <v>22.756931787543813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370.73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-93</v>
      </c>
      <c r="AA10" s="75">
        <f>STOA!J10</f>
        <v>207.08</v>
      </c>
      <c r="AB10" s="75">
        <f>-STOA!P10</f>
        <v>0</v>
      </c>
      <c r="AC10">
        <f t="shared" si="0"/>
        <v>17.050667778623193</v>
      </c>
      <c r="AD10">
        <f t="shared" si="1"/>
        <v>1733.6995502962666</v>
      </c>
      <c r="AE10">
        <f>'IDT-1'!F10</f>
        <v>0</v>
      </c>
      <c r="AF10" s="24"/>
      <c r="AG10">
        <f t="shared" si="2"/>
        <v>1733.6995502962666</v>
      </c>
      <c r="AI10" s="34">
        <f>PXIL!J10</f>
        <v>0</v>
      </c>
      <c r="AJ10" s="34">
        <f>PXIL!P10</f>
        <v>0</v>
      </c>
      <c r="AK10" s="34">
        <f>RTM_IEX!J10</f>
        <v>33.26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7.0711500000000003</v>
      </c>
      <c r="E11">
        <f>GT_NG!T11</f>
        <v>11.022964509394573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1020.5140016988938</v>
      </c>
      <c r="P11" s="36">
        <v>50.357107741787274</v>
      </c>
      <c r="Q11" s="36">
        <v>22.756931787543813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367.54000000000008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-116</v>
      </c>
      <c r="AA11" s="75">
        <f>STOA!J11</f>
        <v>206.99</v>
      </c>
      <c r="AB11" s="75">
        <f>-STOA!P11</f>
        <v>0</v>
      </c>
      <c r="AC11">
        <f t="shared" si="0"/>
        <v>16.93331271163369</v>
      </c>
      <c r="AD11">
        <f t="shared" si="1"/>
        <v>1674.2769053632562</v>
      </c>
      <c r="AE11">
        <f>'IDT-1'!F11</f>
        <v>0</v>
      </c>
      <c r="AF11" s="24"/>
      <c r="AG11">
        <f t="shared" si="2"/>
        <v>1674.2769053632562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7.0711500000000003</v>
      </c>
      <c r="E12">
        <f>GT_NG!T12</f>
        <v>11.022964509394573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1020.5140016988938</v>
      </c>
      <c r="P12" s="36">
        <v>50.357107741787274</v>
      </c>
      <c r="Q12" s="36">
        <v>22.756931787543813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367.13000000000005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-132</v>
      </c>
      <c r="AA12" s="75">
        <f>STOA!J12</f>
        <v>206.99</v>
      </c>
      <c r="AB12" s="75">
        <f>-STOA!P12</f>
        <v>0</v>
      </c>
      <c r="AC12">
        <f t="shared" si="0"/>
        <v>17.071754751988813</v>
      </c>
      <c r="AD12">
        <f t="shared" si="1"/>
        <v>1657.728463322901</v>
      </c>
      <c r="AE12">
        <f>'IDT-1'!F12</f>
        <v>0</v>
      </c>
      <c r="AF12" s="24"/>
      <c r="AG12">
        <f t="shared" si="2"/>
        <v>1657.728463322901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7.0711500000000003</v>
      </c>
      <c r="E13">
        <f>GT_NG!T13</f>
        <v>11.022964509394573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1021.1692505961762</v>
      </c>
      <c r="P13" s="36">
        <v>49.987108064329512</v>
      </c>
      <c r="Q13" s="36">
        <v>22.756931787543813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366.41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-154</v>
      </c>
      <c r="AA13" s="75">
        <f>STOA!J13</f>
        <v>206.99</v>
      </c>
      <c r="AB13" s="75">
        <f>-STOA!P13</f>
        <v>0</v>
      </c>
      <c r="AC13">
        <f t="shared" si="0"/>
        <v>17.263247750611569</v>
      </c>
      <c r="AD13">
        <f t="shared" si="1"/>
        <v>1635.102219544103</v>
      </c>
      <c r="AE13">
        <f>'IDT-1'!F13</f>
        <v>0</v>
      </c>
      <c r="AF13" s="24"/>
      <c r="AG13">
        <f t="shared" si="2"/>
        <v>1635.102219544103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7.0711500000000003</v>
      </c>
      <c r="E14">
        <f>GT_NG!T14</f>
        <v>11.022964509394573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1021.1692853745836</v>
      </c>
      <c r="P14" s="36">
        <v>49.987108064329512</v>
      </c>
      <c r="Q14" s="36">
        <v>22.756931787543813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365.77000000000004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-177</v>
      </c>
      <c r="AA14" s="75">
        <f>STOA!J14</f>
        <v>206.99</v>
      </c>
      <c r="AB14" s="75">
        <f>-STOA!P14</f>
        <v>0</v>
      </c>
      <c r="AC14">
        <f t="shared" si="0"/>
        <v>17.461812989672044</v>
      </c>
      <c r="AD14">
        <f t="shared" si="1"/>
        <v>1611.2636890834497</v>
      </c>
      <c r="AE14">
        <f>'IDT-1'!F14</f>
        <v>0</v>
      </c>
      <c r="AF14" s="24"/>
      <c r="AG14">
        <f t="shared" si="2"/>
        <v>1611.2636890834497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7.0711500000000003</v>
      </c>
      <c r="E15">
        <f>GT_NG!T15</f>
        <v>11.022964509394573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1020.8270672522729</v>
      </c>
      <c r="P15" s="36">
        <v>49.987108064329512</v>
      </c>
      <c r="Q15" s="36">
        <v>22.756931787543813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364.94000000000005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-187</v>
      </c>
      <c r="AA15" s="75">
        <f>STOA!J15</f>
        <v>206.9</v>
      </c>
      <c r="AB15" s="75">
        <f>-STOA!P15</f>
        <v>0</v>
      </c>
      <c r="AC15">
        <f t="shared" si="0"/>
        <v>17.904422745417666</v>
      </c>
      <c r="AD15">
        <f t="shared" si="1"/>
        <v>1641.0288612053937</v>
      </c>
      <c r="AE15">
        <f>'IDT-1'!F15</f>
        <v>0</v>
      </c>
      <c r="AF15" s="24"/>
      <c r="AG15">
        <f t="shared" si="2"/>
        <v>1641.0288612053937</v>
      </c>
      <c r="AI15" s="34">
        <f>PXIL!J15</f>
        <v>0</v>
      </c>
      <c r="AJ15" s="34">
        <f>PXIL!P15</f>
        <v>0</v>
      </c>
      <c r="AK15" s="34">
        <f>RTM_IEX!J15</f>
        <v>41.47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7.0711500000000003</v>
      </c>
      <c r="E16">
        <f>GT_NG!T16</f>
        <v>11.022964509394573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1018.9377178628984</v>
      </c>
      <c r="P16" s="36">
        <v>49.987108064329512</v>
      </c>
      <c r="Q16" s="36">
        <v>22.756931787543813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364.42000000000007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-210</v>
      </c>
      <c r="AA16" s="75">
        <f>STOA!J16</f>
        <v>206.9</v>
      </c>
      <c r="AB16" s="75">
        <f>-STOA!P16</f>
        <v>0</v>
      </c>
      <c r="AC16">
        <f t="shared" si="0"/>
        <v>18.097097403801662</v>
      </c>
      <c r="AD16">
        <f t="shared" si="1"/>
        <v>1616.5268371576351</v>
      </c>
      <c r="AE16">
        <f>'IDT-1'!F16</f>
        <v>0</v>
      </c>
      <c r="AF16" s="24"/>
      <c r="AG16">
        <f t="shared" si="2"/>
        <v>1616.5268371576351</v>
      </c>
      <c r="AI16" s="34">
        <f>PXIL!J16</f>
        <v>0</v>
      </c>
      <c r="AJ16" s="34">
        <f>PXIL!P16</f>
        <v>0</v>
      </c>
      <c r="AK16" s="34">
        <f>RTM_IEX!J16</f>
        <v>42.57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7.0711500000000003</v>
      </c>
      <c r="E17">
        <f>GT_NG!T17</f>
        <v>11.022964509394573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1035.4356484797893</v>
      </c>
      <c r="P17" s="36">
        <v>49.987108064329512</v>
      </c>
      <c r="Q17" s="36">
        <v>22.756931787543813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362.36000000000007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-228</v>
      </c>
      <c r="AA17" s="75">
        <f>STOA!J17</f>
        <v>206.9</v>
      </c>
      <c r="AB17" s="75">
        <f>-STOA!P17</f>
        <v>0</v>
      </c>
      <c r="AC17">
        <f t="shared" si="0"/>
        <v>18.019989488629818</v>
      </c>
      <c r="AD17">
        <f t="shared" si="1"/>
        <v>1571.681875689698</v>
      </c>
      <c r="AE17">
        <f>'IDT-1'!F17</f>
        <v>0</v>
      </c>
      <c r="AF17" s="24"/>
      <c r="AG17">
        <f t="shared" si="2"/>
        <v>1571.681875689698</v>
      </c>
      <c r="AI17" s="34">
        <f>PXIL!J17</f>
        <v>0</v>
      </c>
      <c r="AJ17" s="34">
        <f>PXIL!P17</f>
        <v>0</v>
      </c>
      <c r="AK17" s="34">
        <f>RTM_IEX!J17</f>
        <v>1.21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7.0711500000000003</v>
      </c>
      <c r="E18">
        <f>GT_NG!T18</f>
        <v>11.022964509394573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1035.4358054386444</v>
      </c>
      <c r="P18" s="36">
        <v>49.987108064329512</v>
      </c>
      <c r="Q18" s="36">
        <v>22.756931787543813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362.07000000000005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-246</v>
      </c>
      <c r="AA18" s="75">
        <f>STOA!J18</f>
        <v>206.9</v>
      </c>
      <c r="AB18" s="75">
        <f>-STOA!P18</f>
        <v>0</v>
      </c>
      <c r="AC18">
        <f t="shared" si="0"/>
        <v>18.177509165267256</v>
      </c>
      <c r="AD18">
        <f t="shared" si="1"/>
        <v>1553.2645129719153</v>
      </c>
      <c r="AE18">
        <f>'IDT-1'!F18</f>
        <v>0</v>
      </c>
      <c r="AF18" s="24"/>
      <c r="AG18">
        <f t="shared" si="2"/>
        <v>1553.2645129719153</v>
      </c>
      <c r="AI18" s="34">
        <f>PXIL!J18</f>
        <v>0</v>
      </c>
      <c r="AJ18" s="34">
        <f>PXIL!P18</f>
        <v>0</v>
      </c>
      <c r="AK18" s="34">
        <f>RTM_IEX!J18</f>
        <v>1.24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7.0711500000000003</v>
      </c>
      <c r="E19">
        <f>GT_NG!T19</f>
        <v>11.022964509394573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1024.8065000744084</v>
      </c>
      <c r="P19" s="36">
        <v>49.987108064329512</v>
      </c>
      <c r="Q19" s="36">
        <v>22.755943682053111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361.91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-262</v>
      </c>
      <c r="AA19" s="75">
        <f>STOA!J19</f>
        <v>206.8</v>
      </c>
      <c r="AB19" s="75">
        <f>-STOA!P19</f>
        <v>0</v>
      </c>
      <c r="AC19">
        <f t="shared" si="0"/>
        <v>18.223460623088787</v>
      </c>
      <c r="AD19">
        <f t="shared" si="1"/>
        <v>1526.2982680443672</v>
      </c>
      <c r="AE19">
        <f>'IDT-1'!F19</f>
        <v>0</v>
      </c>
      <c r="AF19" s="24"/>
      <c r="AG19">
        <f t="shared" si="2"/>
        <v>1526.2982680443672</v>
      </c>
      <c r="AI19" s="34">
        <f>PXIL!J19</f>
        <v>0</v>
      </c>
      <c r="AJ19" s="34">
        <f>PXIL!P19</f>
        <v>0</v>
      </c>
      <c r="AK19" s="34">
        <f>RTM_IEX!J19</f>
        <v>1.21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7.0711500000000003</v>
      </c>
      <c r="E20">
        <f>GT_NG!T20</f>
        <v>11.022964509394573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1022.499558304568</v>
      </c>
      <c r="P20" s="36">
        <v>49.987108064329512</v>
      </c>
      <c r="Q20" s="36">
        <v>22.755943682053111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361.75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-283</v>
      </c>
      <c r="AA20" s="75">
        <f>STOA!J20</f>
        <v>206.8</v>
      </c>
      <c r="AB20" s="75">
        <f>-STOA!P20</f>
        <v>0</v>
      </c>
      <c r="AC20">
        <f t="shared" si="0"/>
        <v>18.38757621348029</v>
      </c>
      <c r="AD20">
        <f t="shared" si="1"/>
        <v>1502.5972106841352</v>
      </c>
      <c r="AE20">
        <f>'IDT-1'!F20</f>
        <v>0</v>
      </c>
      <c r="AF20" s="24"/>
      <c r="AG20">
        <f t="shared" si="2"/>
        <v>1502.5972106841352</v>
      </c>
      <c r="AI20" s="34">
        <f>PXIL!J20</f>
        <v>0</v>
      </c>
      <c r="AJ20" s="34">
        <f>PXIL!P20</f>
        <v>0</v>
      </c>
      <c r="AK20" s="34">
        <f>RTM_IEX!J20</f>
        <v>1.1399999999999999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7.0711500000000003</v>
      </c>
      <c r="E21">
        <f>GT_NG!T21</f>
        <v>11.022964509394573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1027.3353785481563</v>
      </c>
      <c r="P21" s="36">
        <v>49.987108064329512</v>
      </c>
      <c r="Q21" s="36">
        <v>22.755943682053111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363.63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-302</v>
      </c>
      <c r="AA21" s="75">
        <f>STOA!J21</f>
        <v>206.8</v>
      </c>
      <c r="AB21" s="75">
        <f>-STOA!P21</f>
        <v>0</v>
      </c>
      <c r="AC21">
        <f t="shared" si="0"/>
        <v>18.613159854545579</v>
      </c>
      <c r="AD21">
        <f t="shared" si="1"/>
        <v>1489.8374472866583</v>
      </c>
      <c r="AE21">
        <f>'IDT-1'!F21</f>
        <v>0</v>
      </c>
      <c r="AF21" s="24"/>
      <c r="AG21">
        <f t="shared" si="2"/>
        <v>1489.8374472866583</v>
      </c>
      <c r="AI21" s="34">
        <f>PXIL!J21</f>
        <v>0</v>
      </c>
      <c r="AJ21" s="34">
        <f>PXIL!P21</f>
        <v>0</v>
      </c>
      <c r="AK21" s="34">
        <f>RTM_IEX!J21</f>
        <v>0.89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7.0711500000000003</v>
      </c>
      <c r="E22">
        <f>GT_NG!T22</f>
        <v>11.022964509394573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1027.3353785481563</v>
      </c>
      <c r="P22" s="36">
        <v>49.987108064329512</v>
      </c>
      <c r="Q22" s="36">
        <v>22.755943682053111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363.26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-313</v>
      </c>
      <c r="AA22" s="75">
        <f>STOA!J22</f>
        <v>206.8</v>
      </c>
      <c r="AB22" s="75">
        <f>-STOA!P22</f>
        <v>0</v>
      </c>
      <c r="AC22">
        <f t="shared" si="0"/>
        <v>18.707651257289729</v>
      </c>
      <c r="AD22">
        <f t="shared" si="1"/>
        <v>1478.3829558839143</v>
      </c>
      <c r="AE22">
        <f>'IDT-1'!F22</f>
        <v>0</v>
      </c>
      <c r="AF22" s="24"/>
      <c r="AG22">
        <f t="shared" si="2"/>
        <v>1478.3829558839143</v>
      </c>
      <c r="AI22" s="34">
        <f>PXIL!J22</f>
        <v>0</v>
      </c>
      <c r="AJ22" s="34">
        <f>PXIL!P22</f>
        <v>0</v>
      </c>
      <c r="AK22" s="34">
        <f>RTM_IEX!J22</f>
        <v>0.9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7.0711500000000003</v>
      </c>
      <c r="E23">
        <f>GT_NG!T23</f>
        <v>11.022964509394573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1032.9868187228369</v>
      </c>
      <c r="P23" s="36">
        <v>50.43</v>
      </c>
      <c r="Q23" s="36">
        <v>22.755943682053111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362.61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-327</v>
      </c>
      <c r="AA23" s="75">
        <f>STOA!J23</f>
        <v>206.71</v>
      </c>
      <c r="AB23" s="75">
        <f>-STOA!P23</f>
        <v>0</v>
      </c>
      <c r="AC23">
        <f t="shared" si="0"/>
        <v>18.875719165171557</v>
      </c>
      <c r="AD23">
        <f t="shared" si="1"/>
        <v>1469.1892200863836</v>
      </c>
      <c r="AE23">
        <f>'IDT-1'!F23</f>
        <v>0</v>
      </c>
      <c r="AF23" s="24"/>
      <c r="AG23">
        <f t="shared" si="2"/>
        <v>1469.1892200863836</v>
      </c>
      <c r="AI23" s="34">
        <f>PXIL!J23</f>
        <v>0</v>
      </c>
      <c r="AJ23" s="34">
        <f>PXIL!P23</f>
        <v>0</v>
      </c>
      <c r="AK23" s="34">
        <f>RTM_IEX!J23</f>
        <v>0.52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7.0711500000000003</v>
      </c>
      <c r="E24">
        <f>GT_NG!T24</f>
        <v>11.022964509394573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1032.9883876600436</v>
      </c>
      <c r="P24" s="36">
        <v>50.43</v>
      </c>
      <c r="Q24" s="36">
        <v>22.755943682053111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362.34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-341</v>
      </c>
      <c r="AA24" s="75">
        <f>STOA!J24</f>
        <v>206.71</v>
      </c>
      <c r="AB24" s="75">
        <f>-STOA!P24</f>
        <v>0</v>
      </c>
      <c r="AC24">
        <f t="shared" si="0"/>
        <v>18.997298757129709</v>
      </c>
      <c r="AD24">
        <f t="shared" si="1"/>
        <v>1454.7592094316319</v>
      </c>
      <c r="AE24">
        <f>'IDT-1'!F24</f>
        <v>0</v>
      </c>
      <c r="AF24" s="24"/>
      <c r="AG24">
        <f t="shared" si="2"/>
        <v>1454.7592094316319</v>
      </c>
      <c r="AI24" s="34">
        <f>PXIL!J24</f>
        <v>0</v>
      </c>
      <c r="AJ24" s="34">
        <f>PXIL!P24</f>
        <v>0</v>
      </c>
      <c r="AK24" s="34">
        <f>RTM_IEX!J24</f>
        <v>0.48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7.0711500000000003</v>
      </c>
      <c r="E25">
        <f>GT_NG!T25</f>
        <v>11.022964509394573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1032.0055140073262</v>
      </c>
      <c r="P25" s="36">
        <v>50.43</v>
      </c>
      <c r="Q25" s="36">
        <v>22.755943682053111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362.05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-362</v>
      </c>
      <c r="AA25" s="75">
        <f>STOA!J25</f>
        <v>206.71</v>
      </c>
      <c r="AB25" s="75">
        <f>-STOA!P25</f>
        <v>0</v>
      </c>
      <c r="AC25">
        <f t="shared" si="0"/>
        <v>19.172010146951898</v>
      </c>
      <c r="AD25">
        <f t="shared" si="1"/>
        <v>1432.2516243890925</v>
      </c>
      <c r="AE25">
        <f>'IDT-1'!F25</f>
        <v>0</v>
      </c>
      <c r="AF25" s="24"/>
      <c r="AG25">
        <f t="shared" si="2"/>
        <v>1432.2516243890925</v>
      </c>
      <c r="AI25" s="34">
        <f>PXIL!J25</f>
        <v>0</v>
      </c>
      <c r="AJ25" s="34">
        <f>PXIL!P25</f>
        <v>0</v>
      </c>
      <c r="AK25" s="34">
        <f>RTM_IEX!J25</f>
        <v>0.42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7.0711500000000003</v>
      </c>
      <c r="E26">
        <f>GT_NG!T26</f>
        <v>11.022964509394573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1027.8919740273261</v>
      </c>
      <c r="P26" s="36">
        <v>50.43</v>
      </c>
      <c r="Q26" s="36">
        <v>22.755943682053111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362.014544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-377</v>
      </c>
      <c r="AA26" s="75">
        <f>STOA!J26</f>
        <v>206.71</v>
      </c>
      <c r="AB26" s="75">
        <f>-STOA!P26</f>
        <v>0</v>
      </c>
      <c r="AC26">
        <f t="shared" si="0"/>
        <v>19.274566895160827</v>
      </c>
      <c r="AD26">
        <f t="shared" si="1"/>
        <v>1413.6700716608837</v>
      </c>
      <c r="AE26">
        <f>'IDT-1'!F26</f>
        <v>0</v>
      </c>
      <c r="AF26" s="24"/>
      <c r="AG26">
        <f t="shared" si="2"/>
        <v>1413.6700716608837</v>
      </c>
      <c r="AI26" s="34">
        <f>PXIL!J26</f>
        <v>0</v>
      </c>
      <c r="AJ26" s="34">
        <f>PXIL!P26</f>
        <v>0</v>
      </c>
      <c r="AK26" s="34">
        <f>RTM_IEX!J26</f>
        <v>0.42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7.0711500000000003</v>
      </c>
      <c r="E27">
        <f>GT_NG!T27</f>
        <v>11.022964509394573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1039.9726325875279</v>
      </c>
      <c r="P27" s="36">
        <v>50.43</v>
      </c>
      <c r="Q27" s="36">
        <v>22.755943682053111</v>
      </c>
      <c r="R27" s="38">
        <v>2.58</v>
      </c>
      <c r="S27" s="38">
        <v>0</v>
      </c>
      <c r="T27" s="37">
        <f>SUMPRODUCT(LTA!J27:AN27,LTA!J$101:AN$101,LTA!J$105:AN$105)</f>
        <v>3.33</v>
      </c>
      <c r="U27" s="37">
        <f>SUMPRODUCT(LTA!J27:AN27,LTA!J$102:AN$102,LTA!J$105:AN$105)</f>
        <v>361.719584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-394</v>
      </c>
      <c r="AA27" s="75">
        <f>STOA!J27</f>
        <v>206.62</v>
      </c>
      <c r="AB27" s="75">
        <f>-STOA!P27</f>
        <v>0</v>
      </c>
      <c r="AC27">
        <f t="shared" si="0"/>
        <v>19.574617210367919</v>
      </c>
      <c r="AD27">
        <f t="shared" si="1"/>
        <v>1413.3157199058778</v>
      </c>
      <c r="AE27">
        <f>'IDT-1'!F27</f>
        <v>0</v>
      </c>
      <c r="AF27" s="24"/>
      <c r="AG27">
        <f t="shared" si="2"/>
        <v>1413.3157199058778</v>
      </c>
      <c r="AI27" s="34">
        <f>PXIL!J27</f>
        <v>0</v>
      </c>
      <c r="AJ27" s="34">
        <f>PXIL!P27</f>
        <v>0</v>
      </c>
      <c r="AK27" s="34">
        <f>RTM_IEX!J27</f>
        <v>0.43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7.0711500000000003</v>
      </c>
      <c r="E28">
        <f>GT_NG!T28</f>
        <v>11.022964509394573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1035.4851344275278</v>
      </c>
      <c r="P28" s="36">
        <v>50.43</v>
      </c>
      <c r="Q28" s="36">
        <v>22.755943682053111</v>
      </c>
      <c r="R28" s="38">
        <v>5.38</v>
      </c>
      <c r="S28" s="38">
        <v>0</v>
      </c>
      <c r="T28" s="37">
        <f>SUMPRODUCT(LTA!J28:AN28,LTA!J$101:AN$101,LTA!J$105:AN$105)</f>
        <v>6.02</v>
      </c>
      <c r="U28" s="37">
        <f>SUMPRODUCT(LTA!J28:AN28,LTA!J$102:AN$102,LTA!J$105:AN$105)</f>
        <v>363.54452800000001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-410</v>
      </c>
      <c r="AA28" s="75">
        <f>STOA!J28</f>
        <v>206.62</v>
      </c>
      <c r="AB28" s="75">
        <f>-STOA!P28</f>
        <v>0</v>
      </c>
      <c r="AC28">
        <f t="shared" si="0"/>
        <v>19.741548774115042</v>
      </c>
      <c r="AD28">
        <f t="shared" si="1"/>
        <v>1399.9762341821308</v>
      </c>
      <c r="AE28">
        <f>'IDT-1'!F28</f>
        <v>0</v>
      </c>
      <c r="AF28" s="24"/>
      <c r="AG28">
        <f t="shared" si="2"/>
        <v>1399.9762341821308</v>
      </c>
      <c r="AI28" s="34">
        <f>PXIL!J28</f>
        <v>0</v>
      </c>
      <c r="AJ28" s="34">
        <f>PXIL!P28</f>
        <v>0</v>
      </c>
      <c r="AK28" s="34">
        <f>RTM_IEX!J28</f>
        <v>0.43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7.0711500000000003</v>
      </c>
      <c r="E29">
        <f>GT_NG!T29</f>
        <v>11.022964509394573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1026.6266214140687</v>
      </c>
      <c r="P29" s="36">
        <v>50.846495761835854</v>
      </c>
      <c r="Q29" s="36">
        <v>22.755943682053111</v>
      </c>
      <c r="R29" s="38">
        <v>10.11</v>
      </c>
      <c r="S29" s="38">
        <v>0</v>
      </c>
      <c r="T29" s="37">
        <f>SUMPRODUCT(LTA!J29:AN29,LTA!J$101:AN$101,LTA!J$105:AN$105)</f>
        <v>7.48</v>
      </c>
      <c r="U29" s="37">
        <f>SUMPRODUCT(LTA!J29:AN29,LTA!J$102:AN$102,LTA!J$105:AN$105)</f>
        <v>369.30384000000004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-435</v>
      </c>
      <c r="AA29" s="75">
        <f>STOA!J29</f>
        <v>206.62</v>
      </c>
      <c r="AB29" s="75">
        <f>-STOA!P29</f>
        <v>0</v>
      </c>
      <c r="AC29">
        <f t="shared" si="0"/>
        <v>19.994278155955644</v>
      </c>
      <c r="AD29">
        <f t="shared" si="1"/>
        <v>1378.2207995486669</v>
      </c>
      <c r="AE29">
        <f>'IDT-1'!F29</f>
        <v>0</v>
      </c>
      <c r="AF29" s="24"/>
      <c r="AG29">
        <f t="shared" si="2"/>
        <v>1378.2207995486669</v>
      </c>
      <c r="AI29" s="34">
        <f>PXIL!J29</f>
        <v>0</v>
      </c>
      <c r="AJ29" s="34">
        <f>PXIL!P29</f>
        <v>0</v>
      </c>
      <c r="AK29" s="34">
        <f>RTM_IEX!J29</f>
        <v>0.42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7.0711500000000003</v>
      </c>
      <c r="E30">
        <f>GT_NG!T30</f>
        <v>11.022964509394573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1021.7651650740688</v>
      </c>
      <c r="P30" s="36">
        <v>50.846495761835854</v>
      </c>
      <c r="Q30" s="36">
        <v>22.755943682053111</v>
      </c>
      <c r="R30" s="38">
        <v>15.58</v>
      </c>
      <c r="S30" s="38">
        <v>0</v>
      </c>
      <c r="T30" s="37">
        <f>SUMPRODUCT(LTA!J30:AN30,LTA!J$101:AN$101,LTA!J$105:AN$105)</f>
        <v>7.75</v>
      </c>
      <c r="U30" s="37">
        <f>SUMPRODUCT(LTA!J30:AN30,LTA!J$102:AN$102,LTA!J$105:AN$105)</f>
        <v>374.40041600000001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-465</v>
      </c>
      <c r="AA30" s="75">
        <f>STOA!J30</f>
        <v>206.62</v>
      </c>
      <c r="AB30" s="75">
        <f>-STOA!P30</f>
        <v>0</v>
      </c>
      <c r="AC30">
        <f t="shared" si="0"/>
        <v>20.313291034629504</v>
      </c>
      <c r="AD30">
        <f t="shared" si="1"/>
        <v>1353.8869063299933</v>
      </c>
      <c r="AE30">
        <f>'IDT-1'!F30</f>
        <v>0</v>
      </c>
      <c r="AF30" s="24"/>
      <c r="AG30">
        <f t="shared" si="2"/>
        <v>1353.8869063299933</v>
      </c>
      <c r="AI30" s="34">
        <f>PXIL!J30</f>
        <v>0</v>
      </c>
      <c r="AJ30" s="34">
        <f>PXIL!P30</f>
        <v>0</v>
      </c>
      <c r="AK30" s="34">
        <f>RTM_IEX!J30</f>
        <v>0.43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7.0711500000000003</v>
      </c>
      <c r="E31">
        <f>GT_NG!T31</f>
        <v>11.022964509394573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1023.0756631754276</v>
      </c>
      <c r="P31" s="36">
        <v>50.846495761835854</v>
      </c>
      <c r="Q31" s="36">
        <v>22.755943682053111</v>
      </c>
      <c r="R31" s="38">
        <v>19.2</v>
      </c>
      <c r="S31" s="38">
        <v>0</v>
      </c>
      <c r="T31" s="37">
        <f>SUMPRODUCT(LTA!J31:AN31,LTA!J$101:AN$101,LTA!J$105:AN$105)</f>
        <v>10.79</v>
      </c>
      <c r="U31" s="37">
        <f>SUMPRODUCT(LTA!J31:AN31,LTA!J$102:AN$102,LTA!J$105:AN$105)</f>
        <v>380.83599200000003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-489</v>
      </c>
      <c r="AA31" s="75">
        <f>STOA!J31</f>
        <v>206.62</v>
      </c>
      <c r="AB31" s="75">
        <f>-STOA!P31</f>
        <v>0</v>
      </c>
      <c r="AC31">
        <f t="shared" si="0"/>
        <v>20.653227547254151</v>
      </c>
      <c r="AD31">
        <f t="shared" si="1"/>
        <v>1343.9630439187276</v>
      </c>
      <c r="AE31">
        <f>'IDT-1'!F31</f>
        <v>0</v>
      </c>
      <c r="AF31" s="24"/>
      <c r="AG31">
        <f t="shared" si="2"/>
        <v>1343.9630439187276</v>
      </c>
      <c r="AI31" s="34">
        <f>PXIL!J31</f>
        <v>0</v>
      </c>
      <c r="AJ31" s="34">
        <f>PXIL!P31</f>
        <v>0</v>
      </c>
      <c r="AK31" s="34">
        <f>RTM_IEX!J31</f>
        <v>0.44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7.0711500000000003</v>
      </c>
      <c r="E32">
        <f>GT_NG!T32</f>
        <v>11.022964509394573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1027.9106631754275</v>
      </c>
      <c r="P32" s="36">
        <v>50.846495761835854</v>
      </c>
      <c r="Q32" s="36">
        <v>22.755943682053111</v>
      </c>
      <c r="R32" s="38">
        <v>19.699999999999996</v>
      </c>
      <c r="S32" s="38">
        <v>0</v>
      </c>
      <c r="T32" s="37">
        <f>SUMPRODUCT(LTA!J32:AN32,LTA!J$101:AN$101,LTA!J$105:AN$105)</f>
        <v>13.14</v>
      </c>
      <c r="U32" s="37">
        <f>SUMPRODUCT(LTA!J32:AN32,LTA!J$102:AN$102,LTA!J$105:AN$105)</f>
        <v>387.64834400000007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-509</v>
      </c>
      <c r="AA32" s="75">
        <f>STOA!J32</f>
        <v>206.62</v>
      </c>
      <c r="AB32" s="75">
        <f>-STOA!P32</f>
        <v>0</v>
      </c>
      <c r="AC32">
        <f t="shared" si="0"/>
        <v>20.958542795298058</v>
      </c>
      <c r="AD32">
        <f t="shared" si="1"/>
        <v>1338.1750806706837</v>
      </c>
      <c r="AE32">
        <f>'IDT-1'!F32</f>
        <v>0</v>
      </c>
      <c r="AF32" s="24"/>
      <c r="AG32">
        <f t="shared" si="2"/>
        <v>1338.1750806706837</v>
      </c>
      <c r="AI32" s="34">
        <f>PXIL!J32</f>
        <v>0</v>
      </c>
      <c r="AJ32" s="34">
        <f>PXIL!P32</f>
        <v>0</v>
      </c>
      <c r="AK32" s="34">
        <f>RTM_IEX!J32</f>
        <v>0.46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7.0711500000000003</v>
      </c>
      <c r="E33">
        <f>GT_NG!T33</f>
        <v>11.022964509394573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1042.4497078642289</v>
      </c>
      <c r="P33" s="36">
        <v>49.987128991500121</v>
      </c>
      <c r="Q33" s="36">
        <v>22.755943682053111</v>
      </c>
      <c r="R33" s="38">
        <v>21.2</v>
      </c>
      <c r="S33" s="38">
        <v>0</v>
      </c>
      <c r="T33" s="37">
        <f>SUMPRODUCT(LTA!J33:AN33,LTA!J$101:AN$101,LTA!J$105:AN$105)</f>
        <v>18.02</v>
      </c>
      <c r="U33" s="37">
        <f>SUMPRODUCT(LTA!J33:AN33,LTA!J$102:AN$102,LTA!J$105:AN$105)</f>
        <v>397.20902400000006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-545</v>
      </c>
      <c r="AA33" s="75">
        <f>STOA!J33</f>
        <v>206.62</v>
      </c>
      <c r="AB33" s="75">
        <f>-STOA!P33</f>
        <v>0</v>
      </c>
      <c r="AC33">
        <f t="shared" si="0"/>
        <v>21.612294535779586</v>
      </c>
      <c r="AD33">
        <f t="shared" si="1"/>
        <v>1339.4916868486678</v>
      </c>
      <c r="AE33">
        <f>'IDT-1'!F33</f>
        <v>0</v>
      </c>
      <c r="AF33" s="24"/>
      <c r="AG33">
        <f t="shared" si="2"/>
        <v>1339.4916868486678</v>
      </c>
      <c r="AI33" s="34">
        <f>PXIL!J33</f>
        <v>0</v>
      </c>
      <c r="AJ33" s="34">
        <f>PXIL!P33</f>
        <v>0</v>
      </c>
      <c r="AK33" s="34">
        <f>RTM_IEX!J33</f>
        <v>8.81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7.0711500000000003</v>
      </c>
      <c r="E34">
        <f>GT_NG!T34</f>
        <v>11.022964509394573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1042.4497078642289</v>
      </c>
      <c r="P34" s="36">
        <v>49.987128991500121</v>
      </c>
      <c r="Q34" s="36">
        <v>22.755943682053111</v>
      </c>
      <c r="R34" s="38">
        <v>22.2</v>
      </c>
      <c r="S34" s="38">
        <v>0</v>
      </c>
      <c r="T34" s="37">
        <f>SUMPRODUCT(LTA!J34:AN34,LTA!J$101:AN$101,LTA!J$105:AN$105)</f>
        <v>26.2</v>
      </c>
      <c r="U34" s="37">
        <f>SUMPRODUCT(LTA!J34:AN34,LTA!J$102:AN$102,LTA!J$105:AN$105)</f>
        <v>406.70705600000008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-576</v>
      </c>
      <c r="AA34" s="75">
        <f>STOA!J34</f>
        <v>206.62</v>
      </c>
      <c r="AB34" s="75">
        <f>-STOA!P34</f>
        <v>0</v>
      </c>
      <c r="AC34">
        <f t="shared" si="0"/>
        <v>22.080219170567641</v>
      </c>
      <c r="AD34">
        <f t="shared" si="1"/>
        <v>1329.9217942138794</v>
      </c>
      <c r="AE34">
        <f>'IDT-1'!F34</f>
        <v>0</v>
      </c>
      <c r="AF34" s="24"/>
      <c r="AG34">
        <f t="shared" si="2"/>
        <v>1329.9217942138794</v>
      </c>
      <c r="AI34" s="34">
        <f>PXIL!J34</f>
        <v>0</v>
      </c>
      <c r="AJ34" s="34">
        <f>PXIL!P34</f>
        <v>0</v>
      </c>
      <c r="AK34" s="34">
        <f>RTM_IEX!J34</f>
        <v>12.03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7.0711500000000003</v>
      </c>
      <c r="E35">
        <f>GT_NG!T35</f>
        <v>11.022964509394573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1013.9912660386763</v>
      </c>
      <c r="P35" s="36">
        <v>64.149999999999991</v>
      </c>
      <c r="Q35" s="36">
        <v>22.755943682053111</v>
      </c>
      <c r="R35" s="38">
        <v>22.2</v>
      </c>
      <c r="S35" s="38">
        <v>0</v>
      </c>
      <c r="T35" s="37">
        <f>SUMPRODUCT(LTA!J35:AN35,LTA!J$101:AN$101,LTA!J$105:AN$105)</f>
        <v>30.639999999999997</v>
      </c>
      <c r="U35" s="37">
        <f>SUMPRODUCT(LTA!J35:AN35,LTA!J$102:AN$102,LTA!J$105:AN$105)</f>
        <v>416.53814400000005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-594</v>
      </c>
      <c r="AA35" s="75">
        <f>STOA!J35</f>
        <v>206.62</v>
      </c>
      <c r="AB35" s="75">
        <f>-STOA!P35</f>
        <v>0</v>
      </c>
      <c r="AC35">
        <f t="shared" si="0"/>
        <v>24.119490017177093</v>
      </c>
      <c r="AD35">
        <f t="shared" si="1"/>
        <v>1523.4580405502177</v>
      </c>
      <c r="AE35">
        <f>'IDT-1'!F35</f>
        <v>0</v>
      </c>
      <c r="AF35" s="24"/>
      <c r="AG35">
        <f t="shared" si="2"/>
        <v>1523.4580405502177</v>
      </c>
      <c r="AI35" s="34">
        <f>PXIL!J35</f>
        <v>0</v>
      </c>
      <c r="AJ35" s="34">
        <f>PXIL!P35</f>
        <v>0</v>
      </c>
      <c r="AK35" s="34">
        <f>RTM_IEX!J35</f>
        <v>225.63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7.0711500000000003</v>
      </c>
      <c r="E36">
        <f>GT_NG!T36</f>
        <v>11.022964509394573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1009.451254426566</v>
      </c>
      <c r="P36" s="36">
        <v>64.149999999999991</v>
      </c>
      <c r="Q36" s="36">
        <v>22.755943682053111</v>
      </c>
      <c r="R36" s="38">
        <v>23.2</v>
      </c>
      <c r="S36" s="38">
        <v>0</v>
      </c>
      <c r="T36" s="37">
        <f>SUMPRODUCT(LTA!J36:AN36,LTA!J$101:AN$101,LTA!J$105:AN$105)</f>
        <v>37.35</v>
      </c>
      <c r="U36" s="37">
        <f>SUMPRODUCT(LTA!J36:AN36,LTA!J$102:AN$102,LTA!J$105:AN$105)</f>
        <v>428.03252800000001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-616</v>
      </c>
      <c r="AA36" s="75">
        <f>STOA!J36</f>
        <v>206.62</v>
      </c>
      <c r="AB36" s="75">
        <f>-STOA!P36</f>
        <v>0</v>
      </c>
      <c r="AC36">
        <f t="shared" si="0"/>
        <v>24.378295299678818</v>
      </c>
      <c r="AD36">
        <f t="shared" si="1"/>
        <v>1508.4136076556056</v>
      </c>
      <c r="AE36">
        <f>'IDT-1'!F36</f>
        <v>0</v>
      </c>
      <c r="AF36" s="24"/>
      <c r="AG36">
        <f t="shared" si="2"/>
        <v>1508.4136076556056</v>
      </c>
      <c r="AI36" s="34">
        <f>PXIL!J36</f>
        <v>0</v>
      </c>
      <c r="AJ36" s="34">
        <f>PXIL!P36</f>
        <v>0</v>
      </c>
      <c r="AK36" s="34">
        <f>RTM_IEX!J36</f>
        <v>218.18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7.0711500000000003</v>
      </c>
      <c r="E37">
        <f>GT_NG!T37</f>
        <v>11.022964509394573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1007.9203443252075</v>
      </c>
      <c r="P37" s="36">
        <v>64.149999999999991</v>
      </c>
      <c r="Q37" s="36">
        <v>22.755943682053111</v>
      </c>
      <c r="R37" s="38">
        <v>23.7</v>
      </c>
      <c r="S37" s="38">
        <v>0</v>
      </c>
      <c r="T37" s="37">
        <f>SUMPRODUCT(LTA!J37:AN37,LTA!J$101:AN$101,LTA!J$105:AN$105)</f>
        <v>43.31</v>
      </c>
      <c r="U37" s="37">
        <f>SUMPRODUCT(LTA!J37:AN37,LTA!J$102:AN$102,LTA!J$105:AN$105)</f>
        <v>439.037328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-641</v>
      </c>
      <c r="AA37" s="75">
        <f>STOA!J37</f>
        <v>206.62</v>
      </c>
      <c r="AB37" s="75">
        <f>-STOA!P37</f>
        <v>0</v>
      </c>
      <c r="AC37">
        <f t="shared" si="0"/>
        <v>24.413370718841744</v>
      </c>
      <c r="AD37">
        <f t="shared" si="1"/>
        <v>1462.1424221350837</v>
      </c>
      <c r="AE37">
        <f>'IDT-1'!F37</f>
        <v>0</v>
      </c>
      <c r="AF37" s="24"/>
      <c r="AG37">
        <f t="shared" si="2"/>
        <v>1462.1424221350837</v>
      </c>
      <c r="AI37" s="34">
        <f>PXIL!J37</f>
        <v>0</v>
      </c>
      <c r="AJ37" s="34">
        <f>PXIL!P37</f>
        <v>0</v>
      </c>
      <c r="AK37" s="34">
        <f>RTM_IEX!J37</f>
        <v>181.01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7.0711500000000003</v>
      </c>
      <c r="E38">
        <f>GT_NG!T38</f>
        <v>11.022964509394573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1007.1992423566649</v>
      </c>
      <c r="P38" s="36">
        <v>64.149999999999991</v>
      </c>
      <c r="Q38" s="36">
        <v>22.755943682053111</v>
      </c>
      <c r="R38" s="38">
        <v>23.7</v>
      </c>
      <c r="S38" s="38">
        <v>0</v>
      </c>
      <c r="T38" s="37">
        <f>SUMPRODUCT(LTA!J38:AN38,LTA!J$101:AN$101,LTA!J$105:AN$105)</f>
        <v>49.24</v>
      </c>
      <c r="U38" s="37">
        <f>SUMPRODUCT(LTA!J38:AN38,LTA!J$102:AN$102,LTA!J$105:AN$105)</f>
        <v>448.46825600000005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-662</v>
      </c>
      <c r="AA38" s="75">
        <f>STOA!J38</f>
        <v>206.62</v>
      </c>
      <c r="AB38" s="75">
        <f>-STOA!P38</f>
        <v>0</v>
      </c>
      <c r="AC38">
        <f t="shared" si="0"/>
        <v>24.918897865884674</v>
      </c>
      <c r="AD38">
        <f t="shared" si="1"/>
        <v>1476.8967210194985</v>
      </c>
      <c r="AE38">
        <f>'IDT-1'!F38</f>
        <v>0</v>
      </c>
      <c r="AF38" s="24"/>
      <c r="AG38">
        <f t="shared" si="2"/>
        <v>1476.8967210194985</v>
      </c>
      <c r="AI38" s="34">
        <f>PXIL!J38</f>
        <v>0</v>
      </c>
      <c r="AJ38" s="34">
        <f>PXIL!P38</f>
        <v>0</v>
      </c>
      <c r="AK38" s="34">
        <f>RTM_IEX!J38</f>
        <v>202.63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7.0711500000000003</v>
      </c>
      <c r="E39">
        <f>GT_NG!T39</f>
        <v>10.924545183417834</v>
      </c>
      <c r="F39">
        <f>GT_Spot!T39</f>
        <v>0</v>
      </c>
      <c r="G39">
        <f>PPCL_NG!T39</f>
        <v>51.348062337270292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1018.5401677142372</v>
      </c>
      <c r="P39" s="36">
        <v>64.149999999999991</v>
      </c>
      <c r="Q39" s="36">
        <v>22.755943682053111</v>
      </c>
      <c r="R39" s="38">
        <v>23.7</v>
      </c>
      <c r="S39" s="38">
        <v>0</v>
      </c>
      <c r="T39" s="37">
        <f>SUMPRODUCT(LTA!J39:AN39,LTA!J$101:AN$101,LTA!J$105:AN$105)</f>
        <v>54.81</v>
      </c>
      <c r="U39" s="37">
        <f>SUMPRODUCT(LTA!J39:AN39,LTA!J$102:AN$102,LTA!J$105:AN$105)</f>
        <v>457.99844000000002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-682</v>
      </c>
      <c r="AA39" s="75">
        <f>STOA!J39</f>
        <v>206.62</v>
      </c>
      <c r="AB39" s="75">
        <f>-STOA!P39</f>
        <v>0</v>
      </c>
      <c r="AC39">
        <f t="shared" si="0"/>
        <v>24.129628088606623</v>
      </c>
      <c r="AD39">
        <f t="shared" si="1"/>
        <v>1347.8186808283724</v>
      </c>
      <c r="AE39">
        <f>'IDT-1'!F39</f>
        <v>0</v>
      </c>
      <c r="AF39" s="24"/>
      <c r="AG39">
        <f t="shared" si="2"/>
        <v>1347.8186808283724</v>
      </c>
      <c r="AI39" s="34">
        <f>PXIL!J39</f>
        <v>0</v>
      </c>
      <c r="AJ39" s="34">
        <f>PXIL!P39</f>
        <v>0</v>
      </c>
      <c r="AK39" s="34">
        <f>RTM_IEX!J39</f>
        <v>66.42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10.892437749769442</v>
      </c>
      <c r="F40">
        <f>GT_Spot!T40</f>
        <v>0</v>
      </c>
      <c r="G40">
        <f>PPCL_NG!T40</f>
        <v>51.348062337270292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1018.5401677142372</v>
      </c>
      <c r="P40" s="36">
        <v>64.149999999999991</v>
      </c>
      <c r="Q40" s="36">
        <v>22.755943682053111</v>
      </c>
      <c r="R40" s="38">
        <v>23.7</v>
      </c>
      <c r="S40" s="38">
        <v>0</v>
      </c>
      <c r="T40" s="37">
        <f>SUMPRODUCT(LTA!J40:AN40,LTA!J$101:AN$101,LTA!J$105:AN$105)</f>
        <v>61.57</v>
      </c>
      <c r="U40" s="37">
        <f>SUMPRODUCT(LTA!J40:AN40,LTA!J$102:AN$102,LTA!J$105:AN$105)</f>
        <v>473.60312800000003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-695</v>
      </c>
      <c r="AA40" s="75">
        <f>STOA!J40</f>
        <v>206.62</v>
      </c>
      <c r="AB40" s="75">
        <f>-STOA!P40</f>
        <v>0</v>
      </c>
      <c r="AC40">
        <f t="shared" si="0"/>
        <v>24.952498455379054</v>
      </c>
      <c r="AD40">
        <f t="shared" si="1"/>
        <v>1414.388391027951</v>
      </c>
      <c r="AE40">
        <f>'IDT-1'!F40</f>
        <v>0</v>
      </c>
      <c r="AF40" s="24"/>
      <c r="AG40">
        <f t="shared" si="2"/>
        <v>1414.388391027951</v>
      </c>
      <c r="AI40" s="34">
        <f>PXIL!J40</f>
        <v>0</v>
      </c>
      <c r="AJ40" s="34">
        <f>PXIL!P40</f>
        <v>0</v>
      </c>
      <c r="AK40" s="34">
        <f>RTM_IEX!J40</f>
        <v>124.48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10.892437749769442</v>
      </c>
      <c r="F41">
        <f>GT_Spot!T41</f>
        <v>0</v>
      </c>
      <c r="G41">
        <f>PPCL_NG!T41</f>
        <v>51.348062337270292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1023.5524679469728</v>
      </c>
      <c r="P41" s="36">
        <v>64.149999999999991</v>
      </c>
      <c r="Q41" s="36">
        <v>22.755943682053111</v>
      </c>
      <c r="R41" s="38">
        <v>24.2</v>
      </c>
      <c r="S41" s="38">
        <v>0</v>
      </c>
      <c r="T41" s="37">
        <f>SUMPRODUCT(LTA!J41:AN41,LTA!J$101:AN$101,LTA!J$105:AN$105)</f>
        <v>67.900000000000006</v>
      </c>
      <c r="U41" s="37">
        <f>SUMPRODUCT(LTA!J41:AN41,LTA!J$102:AN$102,LTA!J$105:AN$105)</f>
        <v>485.87907999999999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-684</v>
      </c>
      <c r="AA41" s="75">
        <f>STOA!J41</f>
        <v>206.62</v>
      </c>
      <c r="AB41" s="75">
        <f>-STOA!P41</f>
        <v>0</v>
      </c>
      <c r="AC41">
        <f t="shared" si="0"/>
        <v>24.687271672282979</v>
      </c>
      <c r="AD41">
        <f t="shared" si="1"/>
        <v>1406.6118700437828</v>
      </c>
      <c r="AE41">
        <f>'IDT-1'!F41</f>
        <v>0</v>
      </c>
      <c r="AF41" s="24"/>
      <c r="AG41">
        <f t="shared" si="2"/>
        <v>1406.6118700437828</v>
      </c>
      <c r="AI41" s="34">
        <f>PXIL!J41</f>
        <v>0</v>
      </c>
      <c r="AJ41" s="34">
        <f>PXIL!P41</f>
        <v>0</v>
      </c>
      <c r="AK41" s="34">
        <f>RTM_IEX!J41</f>
        <v>81.319999999999993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10.892437749769442</v>
      </c>
      <c r="F42">
        <f>GT_Spot!T42</f>
        <v>0</v>
      </c>
      <c r="G42">
        <f>PPCL_NG!T42</f>
        <v>51.348062337270292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1021.832467946973</v>
      </c>
      <c r="P42" s="36">
        <v>64.149999999999991</v>
      </c>
      <c r="Q42" s="36">
        <v>22.755943682053111</v>
      </c>
      <c r="R42" s="38">
        <v>24.2</v>
      </c>
      <c r="S42" s="38">
        <v>0</v>
      </c>
      <c r="T42" s="37">
        <f>SUMPRODUCT(LTA!J42:AN42,LTA!J$101:AN$101,LTA!J$105:AN$105)</f>
        <v>71.960000000000008</v>
      </c>
      <c r="U42" s="37">
        <f>SUMPRODUCT(LTA!J42:AN42,LTA!J$102:AN$102,LTA!J$105:AN$105)</f>
        <v>489.14600000000002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-677</v>
      </c>
      <c r="AA42" s="75">
        <f>STOA!J42</f>
        <v>206.62</v>
      </c>
      <c r="AB42" s="75">
        <f>-STOA!P42</f>
        <v>0</v>
      </c>
      <c r="AC42">
        <f t="shared" si="0"/>
        <v>24.70007367562761</v>
      </c>
      <c r="AD42">
        <f t="shared" si="1"/>
        <v>1422.1159880404384</v>
      </c>
      <c r="AE42">
        <f>'IDT-1'!F42</f>
        <v>0</v>
      </c>
      <c r="AF42" s="24"/>
      <c r="AG42">
        <f t="shared" si="2"/>
        <v>1422.1159880404384</v>
      </c>
      <c r="AI42" s="34">
        <f>PXIL!J42</f>
        <v>0</v>
      </c>
      <c r="AJ42" s="34">
        <f>PXIL!P42</f>
        <v>0</v>
      </c>
      <c r="AK42" s="34">
        <f>RTM_IEX!J42</f>
        <v>84.23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10.892437749769442</v>
      </c>
      <c r="F43">
        <f>GT_Spot!T43</f>
        <v>0</v>
      </c>
      <c r="G43">
        <f>PPCL_NG!T43</f>
        <v>51.348062337270292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1010.0941681202962</v>
      </c>
      <c r="P43" s="36">
        <v>64.149999999999991</v>
      </c>
      <c r="Q43" s="36">
        <v>22.755943682053111</v>
      </c>
      <c r="R43" s="38">
        <v>24.2</v>
      </c>
      <c r="S43" s="38">
        <v>0</v>
      </c>
      <c r="T43" s="37">
        <f>SUMPRODUCT(LTA!J43:AN43,LTA!J$101:AN$101,LTA!J$105:AN$105)</f>
        <v>76.849999999999994</v>
      </c>
      <c r="U43" s="37">
        <f>SUMPRODUCT(LTA!J43:AN43,LTA!J$102:AN$102,LTA!J$105:AN$105)</f>
        <v>489.19599999999997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-679</v>
      </c>
      <c r="AA43" s="75">
        <f>STOA!J43</f>
        <v>206.62</v>
      </c>
      <c r="AB43" s="75">
        <f>-STOA!P43</f>
        <v>0</v>
      </c>
      <c r="AC43">
        <f t="shared" si="0"/>
        <v>25.24918889219725</v>
      </c>
      <c r="AD43">
        <f t="shared" si="1"/>
        <v>1479.9485729971918</v>
      </c>
      <c r="AE43">
        <f>'IDT-1'!F43</f>
        <v>0</v>
      </c>
      <c r="AF43" s="24"/>
      <c r="AG43">
        <f t="shared" si="2"/>
        <v>1479.9485729971918</v>
      </c>
      <c r="AI43" s="34">
        <f>PXIL!J43</f>
        <v>0</v>
      </c>
      <c r="AJ43" s="34">
        <f>PXIL!P43</f>
        <v>0</v>
      </c>
      <c r="AK43" s="34">
        <f>RTM_IEX!J43</f>
        <v>151.41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10.892437749769442</v>
      </c>
      <c r="F44">
        <f>GT_Spot!T44</f>
        <v>0</v>
      </c>
      <c r="G44">
        <f>PPCL_NG!T44</f>
        <v>51.348062337270292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1016.5483278181682</v>
      </c>
      <c r="P44" s="36">
        <v>64.149999999999991</v>
      </c>
      <c r="Q44" s="36">
        <v>22.755943682053111</v>
      </c>
      <c r="R44" s="38">
        <v>24.2</v>
      </c>
      <c r="S44" s="38">
        <v>0</v>
      </c>
      <c r="T44" s="37">
        <f>SUMPRODUCT(LTA!J44:AN44,LTA!J$101:AN$101,LTA!J$105:AN$105)</f>
        <v>82.23</v>
      </c>
      <c r="U44" s="37">
        <f>SUMPRODUCT(LTA!J44:AN44,LTA!J$102:AN$102,LTA!J$105:AN$105)</f>
        <v>489.17599999999999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-674</v>
      </c>
      <c r="AA44" s="75">
        <f>STOA!J44</f>
        <v>206.62</v>
      </c>
      <c r="AB44" s="75">
        <f>-STOA!P44</f>
        <v>0</v>
      </c>
      <c r="AC44">
        <f t="shared" si="0"/>
        <v>25.367722859927543</v>
      </c>
      <c r="AD44">
        <f t="shared" si="1"/>
        <v>1503.3441987273336</v>
      </c>
      <c r="AE44">
        <f>'IDT-1'!F44</f>
        <v>0</v>
      </c>
      <c r="AF44" s="24"/>
      <c r="AG44">
        <f t="shared" si="2"/>
        <v>1503.3441987273336</v>
      </c>
      <c r="AI44" s="34">
        <f>PXIL!J44</f>
        <v>0</v>
      </c>
      <c r="AJ44" s="34">
        <f>PXIL!P44</f>
        <v>0</v>
      </c>
      <c r="AK44" s="34">
        <f>RTM_IEX!J44</f>
        <v>158.11000000000001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10.892437749769442</v>
      </c>
      <c r="F45">
        <f>GT_Spot!T45</f>
        <v>0</v>
      </c>
      <c r="G45">
        <f>PPCL_NG!T45</f>
        <v>50.998075544319086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992.43117872824973</v>
      </c>
      <c r="P45" s="36">
        <v>64.149999999999991</v>
      </c>
      <c r="Q45" s="36">
        <v>22.755943682053111</v>
      </c>
      <c r="R45" s="38">
        <v>24.2</v>
      </c>
      <c r="S45" s="38">
        <v>0</v>
      </c>
      <c r="T45" s="37">
        <f>SUMPRODUCT(LTA!J45:AN45,LTA!J$101:AN$101,LTA!J$105:AN$105)</f>
        <v>84.83</v>
      </c>
      <c r="U45" s="37">
        <f>SUMPRODUCT(LTA!J45:AN45,LTA!J$102:AN$102,LTA!J$105:AN$105)</f>
        <v>489.20599999999996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-654</v>
      </c>
      <c r="AA45" s="75">
        <f>STOA!J45</f>
        <v>206.62</v>
      </c>
      <c r="AB45" s="75">
        <f>-STOA!P45</f>
        <v>0</v>
      </c>
      <c r="AC45">
        <f t="shared" si="0"/>
        <v>24.579201513714384</v>
      </c>
      <c r="AD45">
        <f t="shared" si="1"/>
        <v>1454.7055841906767</v>
      </c>
      <c r="AE45">
        <f>'IDT-1'!F45</f>
        <v>0</v>
      </c>
      <c r="AF45" s="24"/>
      <c r="AG45">
        <f t="shared" si="2"/>
        <v>1454.7055841906767</v>
      </c>
      <c r="AI45" s="34">
        <f>PXIL!J45</f>
        <v>0</v>
      </c>
      <c r="AJ45" s="34">
        <f>PXIL!P45</f>
        <v>0</v>
      </c>
      <c r="AK45" s="34">
        <f>RTM_IEX!J45</f>
        <v>110.52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10.892437749769442</v>
      </c>
      <c r="F46">
        <f>GT_Spot!T46</f>
        <v>0</v>
      </c>
      <c r="G46">
        <f>PPCL_NG!T46</f>
        <v>50.998075544319086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991.7759666070375</v>
      </c>
      <c r="P46" s="36">
        <v>64.149999999999991</v>
      </c>
      <c r="Q46" s="36">
        <v>22.755943682053111</v>
      </c>
      <c r="R46" s="38">
        <v>24.2</v>
      </c>
      <c r="S46" s="38">
        <v>0</v>
      </c>
      <c r="T46" s="37">
        <f>SUMPRODUCT(LTA!J46:AN46,LTA!J$101:AN$101,LTA!J$105:AN$105)</f>
        <v>87.87</v>
      </c>
      <c r="U46" s="37">
        <f>SUMPRODUCT(LTA!J46:AN46,LTA!J$102:AN$102,LTA!J$105:AN$105)</f>
        <v>489.36599999999999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-646</v>
      </c>
      <c r="AA46" s="75">
        <f>STOA!J46</f>
        <v>206.62</v>
      </c>
      <c r="AB46" s="75">
        <f>-STOA!P46</f>
        <v>0</v>
      </c>
      <c r="AC46">
        <f t="shared" si="0"/>
        <v>24.571050626870154</v>
      </c>
      <c r="AD46">
        <f t="shared" si="1"/>
        <v>1469.8585229563091</v>
      </c>
      <c r="AE46">
        <f>'IDT-1'!F46</f>
        <v>0</v>
      </c>
      <c r="AF46" s="24"/>
      <c r="AG46">
        <f t="shared" si="2"/>
        <v>1469.8585229563091</v>
      </c>
      <c r="AI46" s="34">
        <f>PXIL!J46</f>
        <v>0</v>
      </c>
      <c r="AJ46" s="34">
        <f>PXIL!P46</f>
        <v>0</v>
      </c>
      <c r="AK46" s="34">
        <f>RTM_IEX!J46</f>
        <v>115.12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10.892437749769442</v>
      </c>
      <c r="F47">
        <f>GT_Spot!T47</f>
        <v>0</v>
      </c>
      <c r="G47">
        <f>PPCL_NG!T47</f>
        <v>50.998075544319086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978.90765219140837</v>
      </c>
      <c r="P47" s="36">
        <v>64.150000000000006</v>
      </c>
      <c r="Q47" s="36">
        <v>22.755943682053111</v>
      </c>
      <c r="R47" s="38">
        <v>24.2</v>
      </c>
      <c r="S47" s="38">
        <v>0</v>
      </c>
      <c r="T47" s="37">
        <f>SUMPRODUCT(LTA!J47:AN47,LTA!J$101:AN$101,LTA!J$105:AN$105)</f>
        <v>92.710000000000008</v>
      </c>
      <c r="U47" s="37">
        <f>SUMPRODUCT(LTA!J47:AN47,LTA!J$102:AN$102,LTA!J$105:AN$105)</f>
        <v>490.12600000000003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-471.7</v>
      </c>
      <c r="AA47" s="75">
        <f>STOA!J47</f>
        <v>206.62</v>
      </c>
      <c r="AB47" s="75">
        <f>-STOA!P47</f>
        <v>0</v>
      </c>
      <c r="AC47">
        <f t="shared" si="0"/>
        <v>22.316791832893976</v>
      </c>
      <c r="AD47">
        <f t="shared" si="1"/>
        <v>1566.094467334656</v>
      </c>
      <c r="AE47">
        <f>'IDT-1'!F47</f>
        <v>0</v>
      </c>
      <c r="AF47" s="24"/>
      <c r="AG47">
        <f t="shared" si="2"/>
        <v>1566.094467334656</v>
      </c>
      <c r="AI47" s="34">
        <f>PXIL!J47</f>
        <v>0</v>
      </c>
      <c r="AJ47" s="34">
        <f>PXIL!P47</f>
        <v>0</v>
      </c>
      <c r="AK47" s="34">
        <f>RTM_IEX!J47</f>
        <v>61.68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10.892437749769442</v>
      </c>
      <c r="F48">
        <f>GT_Spot!T48</f>
        <v>0</v>
      </c>
      <c r="G48">
        <f>PPCL_NG!T48</f>
        <v>50.998075544319086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977.90964069252345</v>
      </c>
      <c r="P48" s="36">
        <v>64.150000000000006</v>
      </c>
      <c r="Q48" s="36">
        <v>22.755943682053111</v>
      </c>
      <c r="R48" s="38">
        <v>24.2</v>
      </c>
      <c r="S48" s="38">
        <v>0</v>
      </c>
      <c r="T48" s="37">
        <f>SUMPRODUCT(LTA!J48:AN48,LTA!J$101:AN$101,LTA!J$105:AN$105)</f>
        <v>92.710000000000008</v>
      </c>
      <c r="U48" s="37">
        <f>SUMPRODUCT(LTA!J48:AN48,LTA!J$102:AN$102,LTA!J$105:AN$105)</f>
        <v>490.10599999999999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-398</v>
      </c>
      <c r="AA48" s="75">
        <f>STOA!J48</f>
        <v>206.62</v>
      </c>
      <c r="AB48" s="75">
        <f>-STOA!P48</f>
        <v>0</v>
      </c>
      <c r="AC48">
        <f t="shared" si="0"/>
        <v>21.110731333317993</v>
      </c>
      <c r="AD48">
        <f t="shared" si="1"/>
        <v>1578.3025163353475</v>
      </c>
      <c r="AE48">
        <f>'IDT-1'!F48</f>
        <v>0</v>
      </c>
      <c r="AF48" s="24"/>
      <c r="AG48">
        <f t="shared" si="2"/>
        <v>1578.3025163353475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7.0711500000000003</v>
      </c>
      <c r="E49">
        <f>GT_NG!T49</f>
        <v>10.892437749769442</v>
      </c>
      <c r="F49">
        <f>GT_Spot!T49</f>
        <v>0</v>
      </c>
      <c r="G49">
        <f>PPCL_NG!T49</f>
        <v>50.998075544319086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968.05509116599649</v>
      </c>
      <c r="P49" s="36">
        <v>64.150000000000006</v>
      </c>
      <c r="Q49" s="36">
        <v>22.755943682053111</v>
      </c>
      <c r="R49" s="38">
        <v>24.2</v>
      </c>
      <c r="S49" s="38">
        <v>0</v>
      </c>
      <c r="T49" s="37">
        <f>SUMPRODUCT(LTA!J49:AN49,LTA!J$101:AN$101,LTA!J$105:AN$105)</f>
        <v>92.710000000000008</v>
      </c>
      <c r="U49" s="37">
        <f>SUMPRODUCT(LTA!J49:AN49,LTA!J$102:AN$102,LTA!J$105:AN$105)</f>
        <v>490.17600000000004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-350.3</v>
      </c>
      <c r="AA49" s="75">
        <f>STOA!J49</f>
        <v>206.62</v>
      </c>
      <c r="AB49" s="75">
        <f>-STOA!P49</f>
        <v>0</v>
      </c>
      <c r="AC49">
        <f t="shared" si="0"/>
        <v>20.601140614675838</v>
      </c>
      <c r="AD49">
        <f t="shared" si="1"/>
        <v>1616.7275575274625</v>
      </c>
      <c r="AE49">
        <f>'IDT-1'!F49</f>
        <v>0</v>
      </c>
      <c r="AF49" s="24"/>
      <c r="AG49">
        <f t="shared" si="2"/>
        <v>1616.7275575274625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7.0711500000000003</v>
      </c>
      <c r="E50">
        <f>GT_NG!T50</f>
        <v>10.892437749769442</v>
      </c>
      <c r="F50">
        <f>GT_Spot!T50</f>
        <v>0</v>
      </c>
      <c r="G50">
        <f>PPCL_NG!T50</f>
        <v>50.998075544319086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981.8171889227059</v>
      </c>
      <c r="P50" s="36">
        <v>64.150000000000006</v>
      </c>
      <c r="Q50" s="36">
        <v>22.755943682053111</v>
      </c>
      <c r="R50" s="38">
        <v>24.2</v>
      </c>
      <c r="S50" s="38">
        <v>0</v>
      </c>
      <c r="T50" s="37">
        <f>SUMPRODUCT(LTA!J50:AN50,LTA!J$101:AN$101,LTA!J$105:AN$105)</f>
        <v>92.710000000000008</v>
      </c>
      <c r="U50" s="37">
        <f>SUMPRODUCT(LTA!J50:AN50,LTA!J$102:AN$102,LTA!J$105:AN$105)</f>
        <v>490.38600000000002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-592</v>
      </c>
      <c r="AA50" s="75">
        <f>STOA!J50</f>
        <v>206.62</v>
      </c>
      <c r="AB50" s="75">
        <f>-STOA!P50</f>
        <v>0</v>
      </c>
      <c r="AC50">
        <f t="shared" si="0"/>
        <v>24.90801849704949</v>
      </c>
      <c r="AD50">
        <f t="shared" si="1"/>
        <v>1616.2927774017983</v>
      </c>
      <c r="AE50">
        <f>'IDT-1'!F50</f>
        <v>0</v>
      </c>
      <c r="AF50" s="24"/>
      <c r="AG50">
        <f t="shared" si="2"/>
        <v>1616.2927774017983</v>
      </c>
      <c r="AI50" s="34">
        <f>PXIL!J50</f>
        <v>0</v>
      </c>
      <c r="AJ50" s="34">
        <f>PXIL!P50</f>
        <v>0</v>
      </c>
      <c r="AK50" s="34">
        <f>RTM_IEX!J50</f>
        <v>211.99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7.0711500000000003</v>
      </c>
      <c r="E51">
        <f>GT_NG!T51</f>
        <v>10.892437749769442</v>
      </c>
      <c r="F51">
        <f>GT_Spot!T51</f>
        <v>0</v>
      </c>
      <c r="G51">
        <f>PPCL_NG!T51</f>
        <v>50.998075544319086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978.60390461905911</v>
      </c>
      <c r="P51" s="36">
        <v>64.150000000000006</v>
      </c>
      <c r="Q51" s="36">
        <v>22.755943682053111</v>
      </c>
      <c r="R51" s="38">
        <v>24.2</v>
      </c>
      <c r="S51" s="38">
        <v>0</v>
      </c>
      <c r="T51" s="37">
        <f>SUMPRODUCT(LTA!J51:AN51,LTA!J$101:AN$101,LTA!J$105:AN$105)</f>
        <v>92.710000000000008</v>
      </c>
      <c r="U51" s="37">
        <f>SUMPRODUCT(LTA!J51:AN51,LTA!J$102:AN$102,LTA!J$105:AN$105)</f>
        <v>501.20411200000007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-403.9</v>
      </c>
      <c r="AA51" s="75">
        <f>STOA!J51</f>
        <v>206.62</v>
      </c>
      <c r="AB51" s="75">
        <f>-STOA!P51</f>
        <v>0</v>
      </c>
      <c r="AC51">
        <f t="shared" si="0"/>
        <v>22.100949193852461</v>
      </c>
      <c r="AD51">
        <f t="shared" si="1"/>
        <v>1677.9846744013485</v>
      </c>
      <c r="AE51">
        <f>'IDT-1'!F51</f>
        <v>0</v>
      </c>
      <c r="AF51" s="24"/>
      <c r="AG51">
        <f t="shared" si="2"/>
        <v>1677.9846744013485</v>
      </c>
      <c r="AI51" s="34">
        <f>PXIL!J51</f>
        <v>0</v>
      </c>
      <c r="AJ51" s="34">
        <f>PXIL!P51</f>
        <v>0</v>
      </c>
      <c r="AK51" s="34">
        <f>RTM_IEX!J51</f>
        <v>75.17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7.0711500000000003</v>
      </c>
      <c r="E52">
        <f>GT_NG!T52</f>
        <v>10.892437749769442</v>
      </c>
      <c r="F52">
        <f>GT_Spot!T52</f>
        <v>0</v>
      </c>
      <c r="G52">
        <f>PPCL_NG!T52</f>
        <v>50.998075544319086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978.60390461905911</v>
      </c>
      <c r="P52" s="36">
        <v>64.150000000000006</v>
      </c>
      <c r="Q52" s="36">
        <v>22.755943682053111</v>
      </c>
      <c r="R52" s="38">
        <v>24.2</v>
      </c>
      <c r="S52" s="38">
        <v>0</v>
      </c>
      <c r="T52" s="37">
        <f>SUMPRODUCT(LTA!J52:AN52,LTA!J$101:AN$101,LTA!J$105:AN$105)</f>
        <v>92.710000000000008</v>
      </c>
      <c r="U52" s="37">
        <f>SUMPRODUCT(LTA!J52:AN52,LTA!J$102:AN$102,LTA!J$105:AN$105)</f>
        <v>500.58891199999999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-565</v>
      </c>
      <c r="AA52" s="75">
        <f>STOA!J52</f>
        <v>206.62</v>
      </c>
      <c r="AB52" s="75">
        <f>-STOA!P52</f>
        <v>0</v>
      </c>
      <c r="AC52">
        <f t="shared" si="0"/>
        <v>24.703681777678124</v>
      </c>
      <c r="AD52">
        <f t="shared" si="1"/>
        <v>1647.5167418175226</v>
      </c>
      <c r="AE52">
        <f>'IDT-1'!F52</f>
        <v>0</v>
      </c>
      <c r="AF52" s="24"/>
      <c r="AG52">
        <f t="shared" si="2"/>
        <v>1647.5167418175226</v>
      </c>
      <c r="AI52" s="34">
        <f>PXIL!J52</f>
        <v>0</v>
      </c>
      <c r="AJ52" s="34">
        <f>PXIL!P52</f>
        <v>0</v>
      </c>
      <c r="AK52" s="34">
        <f>RTM_IEX!J52</f>
        <v>209.02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7.0711500000000003</v>
      </c>
      <c r="E53">
        <f>GT_NG!T53</f>
        <v>10.892437749769442</v>
      </c>
      <c r="F53">
        <f>GT_Spot!T53</f>
        <v>0</v>
      </c>
      <c r="G53">
        <f>PPCL_NG!T53</f>
        <v>51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974.60835063631964</v>
      </c>
      <c r="P53" s="36">
        <v>64.149999999999991</v>
      </c>
      <c r="Q53" s="36">
        <v>22.756931787543813</v>
      </c>
      <c r="R53" s="38">
        <v>24.2</v>
      </c>
      <c r="S53" s="38">
        <v>0</v>
      </c>
      <c r="T53" s="37">
        <f>SUMPRODUCT(LTA!J53:AN53,LTA!J$101:AN$101,LTA!J$105:AN$105)</f>
        <v>88.039999999999992</v>
      </c>
      <c r="U53" s="37">
        <f>SUMPRODUCT(LTA!J53:AN53,LTA!J$102:AN$102,LTA!J$105:AN$105)</f>
        <v>500.02371200000005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-372.25</v>
      </c>
      <c r="AA53" s="75">
        <f>STOA!J53</f>
        <v>161.29</v>
      </c>
      <c r="AB53" s="75">
        <f>-STOA!P53</f>
        <v>0</v>
      </c>
      <c r="AC53">
        <f t="shared" si="0"/>
        <v>22.135849693265179</v>
      </c>
      <c r="AD53">
        <f t="shared" si="1"/>
        <v>1745.4967324803679</v>
      </c>
      <c r="AE53">
        <f>'IDT-1'!F53</f>
        <v>0</v>
      </c>
      <c r="AF53" s="24"/>
      <c r="AG53">
        <f t="shared" si="2"/>
        <v>1745.4967324803679</v>
      </c>
      <c r="AI53" s="34">
        <f>PXIL!J53</f>
        <v>0</v>
      </c>
      <c r="AJ53" s="34">
        <f>PXIL!P53</f>
        <v>0</v>
      </c>
      <c r="AK53" s="34">
        <f>RTM_IEX!J53</f>
        <v>166.24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7.0711500000000003</v>
      </c>
      <c r="E54">
        <f>GT_NG!T54</f>
        <v>10.892437749769442</v>
      </c>
      <c r="F54">
        <f>GT_Spot!T54</f>
        <v>0</v>
      </c>
      <c r="G54">
        <f>PPCL_NG!T54</f>
        <v>51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975.38900934317587</v>
      </c>
      <c r="P54" s="36">
        <v>64.149999999999991</v>
      </c>
      <c r="Q54" s="36">
        <v>22.756931787543813</v>
      </c>
      <c r="R54" s="38">
        <v>24.2</v>
      </c>
      <c r="S54" s="38">
        <v>0</v>
      </c>
      <c r="T54" s="37">
        <f>SUMPRODUCT(LTA!J54:AN54,LTA!J$101:AN$101,LTA!J$105:AN$105)</f>
        <v>88.039999999999992</v>
      </c>
      <c r="U54" s="37">
        <f>SUMPRODUCT(LTA!J54:AN54,LTA!J$102:AN$102,LTA!J$105:AN$105)</f>
        <v>499.33851200000009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-241</v>
      </c>
      <c r="AA54" s="75">
        <f>STOA!J54</f>
        <v>161.29</v>
      </c>
      <c r="AB54" s="75">
        <f>-STOA!P54</f>
        <v>0</v>
      </c>
      <c r="AC54">
        <f t="shared" si="0"/>
        <v>19.763547492597379</v>
      </c>
      <c r="AD54">
        <f t="shared" si="1"/>
        <v>1741.9544933878919</v>
      </c>
      <c r="AE54">
        <f>'IDT-1'!F54</f>
        <v>0</v>
      </c>
      <c r="AF54" s="24"/>
      <c r="AG54">
        <f t="shared" si="2"/>
        <v>1741.9544933878919</v>
      </c>
      <c r="AI54" s="34">
        <f>PXIL!J54</f>
        <v>0</v>
      </c>
      <c r="AJ54" s="34">
        <f>PXIL!P54</f>
        <v>0</v>
      </c>
      <c r="AK54" s="34">
        <f>RTM_IEX!J54</f>
        <v>28.98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7.0711500000000003</v>
      </c>
      <c r="E55">
        <f>GT_NG!T55</f>
        <v>10.892437749769442</v>
      </c>
      <c r="F55">
        <f>GT_Spot!T55</f>
        <v>0</v>
      </c>
      <c r="G55">
        <f>PPCL_NG!T55</f>
        <v>51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987.57414805352585</v>
      </c>
      <c r="P55" s="36">
        <v>64.149999999999991</v>
      </c>
      <c r="Q55" s="36">
        <v>22.756931787543813</v>
      </c>
      <c r="R55" s="38">
        <v>24.2</v>
      </c>
      <c r="S55" s="38">
        <v>0</v>
      </c>
      <c r="T55" s="37">
        <f>SUMPRODUCT(LTA!J55:AN55,LTA!J$101:AN$101,LTA!J$105:AN$105)</f>
        <v>88.710000000000008</v>
      </c>
      <c r="U55" s="37">
        <f>SUMPRODUCT(LTA!J55:AN55,LTA!J$102:AN$102,LTA!J$105:AN$105)</f>
        <v>499.6338080000001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-260.05</v>
      </c>
      <c r="AA55" s="75">
        <f>STOA!J55</f>
        <v>161.29</v>
      </c>
      <c r="AB55" s="75">
        <f>-STOA!P55</f>
        <v>0</v>
      </c>
      <c r="AC55">
        <f t="shared" si="0"/>
        <v>20.414844573899952</v>
      </c>
      <c r="AD55">
        <f t="shared" si="1"/>
        <v>1636.4236310169395</v>
      </c>
      <c r="AE55">
        <f>'IDT-1'!F55</f>
        <v>0</v>
      </c>
      <c r="AF55" s="24"/>
      <c r="AG55">
        <f t="shared" si="2"/>
        <v>1636.4236310169395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7.0711500000000003</v>
      </c>
      <c r="E56">
        <f>GT_NG!T56</f>
        <v>10.555689381933441</v>
      </c>
      <c r="F56">
        <f>GT_Spot!T56</f>
        <v>0</v>
      </c>
      <c r="G56">
        <f>PPCL_NG!T56</f>
        <v>51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987.57406091233213</v>
      </c>
      <c r="P56" s="36">
        <v>64.149999999999991</v>
      </c>
      <c r="Q56" s="36">
        <v>22.756931787543813</v>
      </c>
      <c r="R56" s="38">
        <v>24.2</v>
      </c>
      <c r="S56" s="38">
        <v>0</v>
      </c>
      <c r="T56" s="37">
        <f>SUMPRODUCT(LTA!J56:AN56,LTA!J$101:AN$101,LTA!J$105:AN$105)</f>
        <v>89.38</v>
      </c>
      <c r="U56" s="37">
        <f>SUMPRODUCT(LTA!J56:AN56,LTA!J$102:AN$102,LTA!J$105:AN$105)</f>
        <v>499.40860800000007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-244</v>
      </c>
      <c r="AA56" s="75">
        <f>STOA!J56</f>
        <v>161.29</v>
      </c>
      <c r="AB56" s="75">
        <f>-STOA!P56</f>
        <v>0</v>
      </c>
      <c r="AC56">
        <f t="shared" si="0"/>
        <v>20.273300714689256</v>
      </c>
      <c r="AD56">
        <f t="shared" si="1"/>
        <v>1652.7231393671207</v>
      </c>
      <c r="AE56">
        <f>'IDT-1'!F56</f>
        <v>0</v>
      </c>
      <c r="AF56" s="24"/>
      <c r="AG56">
        <f t="shared" si="2"/>
        <v>1652.7231393671207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7.0711500000000003</v>
      </c>
      <c r="E57">
        <f>GT_NG!T57</f>
        <v>10.555689381933441</v>
      </c>
      <c r="F57">
        <f>GT_Spot!T57</f>
        <v>0</v>
      </c>
      <c r="G57">
        <f>PPCL_NG!T57</f>
        <v>51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979.70546171193644</v>
      </c>
      <c r="P57" s="36">
        <v>64.149999999999991</v>
      </c>
      <c r="Q57" s="36">
        <v>22.756931787543813</v>
      </c>
      <c r="R57" s="38">
        <v>24.2</v>
      </c>
      <c r="S57" s="38">
        <v>0</v>
      </c>
      <c r="T57" s="37">
        <f>SUMPRODUCT(LTA!J57:AN57,LTA!J$101:AN$101,LTA!J$105:AN$105)</f>
        <v>90.039999999999992</v>
      </c>
      <c r="U57" s="37">
        <f>SUMPRODUCT(LTA!J57:AN57,LTA!J$102:AN$102,LTA!J$105:AN$105)</f>
        <v>498.73291200000006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-232</v>
      </c>
      <c r="AA57" s="75">
        <f>STOA!J57</f>
        <v>161.29</v>
      </c>
      <c r="AB57" s="75">
        <f>-STOA!P57</f>
        <v>0</v>
      </c>
      <c r="AC57">
        <f t="shared" si="0"/>
        <v>19.964209473826497</v>
      </c>
      <c r="AD57">
        <f t="shared" si="1"/>
        <v>1672.1479354075873</v>
      </c>
      <c r="AE57">
        <f>'IDT-1'!F57</f>
        <v>0</v>
      </c>
      <c r="AF57" s="24"/>
      <c r="AG57">
        <f t="shared" si="2"/>
        <v>1672.1479354075873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-55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7.0711500000000003</v>
      </c>
      <c r="E58">
        <f>GT_NG!T58</f>
        <v>10.555689381933441</v>
      </c>
      <c r="F58">
        <f>GT_Spot!T58</f>
        <v>0</v>
      </c>
      <c r="G58">
        <f>PPCL_NG!T58</f>
        <v>51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979.70546171193644</v>
      </c>
      <c r="P58" s="36">
        <v>64.149999999999991</v>
      </c>
      <c r="Q58" s="36">
        <v>22.756931787543813</v>
      </c>
      <c r="R58" s="38">
        <v>24.2</v>
      </c>
      <c r="S58" s="38">
        <v>0</v>
      </c>
      <c r="T58" s="37">
        <f>SUMPRODUCT(LTA!J58:AN58,LTA!J$101:AN$101,LTA!J$105:AN$105)</f>
        <v>91.23</v>
      </c>
      <c r="U58" s="37">
        <f>SUMPRODUCT(LTA!J58:AN58,LTA!J$102:AN$102,LTA!J$105:AN$105)</f>
        <v>504.9532880000001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-225.25</v>
      </c>
      <c r="AA58" s="75">
        <f>STOA!J58</f>
        <v>161.29</v>
      </c>
      <c r="AB58" s="75">
        <f>-STOA!P58</f>
        <v>0</v>
      </c>
      <c r="AC58">
        <f t="shared" si="0"/>
        <v>19.481196408130938</v>
      </c>
      <c r="AD58">
        <f t="shared" si="1"/>
        <v>1741.7913244732831</v>
      </c>
      <c r="AE58">
        <f>'IDT-1'!F58</f>
        <v>0</v>
      </c>
      <c r="AF58" s="24"/>
      <c r="AG58">
        <f t="shared" si="2"/>
        <v>1741.7913244732831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7.0711500000000003</v>
      </c>
      <c r="E59">
        <f>GT_NG!T59</f>
        <v>10.555689381933441</v>
      </c>
      <c r="F59">
        <f>GT_Spot!T59</f>
        <v>0</v>
      </c>
      <c r="G59">
        <f>PPCL_NG!T59</f>
        <v>51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80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1053.7706039974498</v>
      </c>
      <c r="P59" s="36">
        <v>64.149999999999991</v>
      </c>
      <c r="Q59" s="36">
        <v>22.756931787543813</v>
      </c>
      <c r="R59" s="38">
        <v>24.2</v>
      </c>
      <c r="S59" s="38">
        <v>0</v>
      </c>
      <c r="T59" s="37">
        <f>SUMPRODUCT(LTA!J59:AN59,LTA!J$101:AN$101,LTA!J$105:AN$105)</f>
        <v>88.9</v>
      </c>
      <c r="U59" s="37">
        <f>SUMPRODUCT(LTA!J59:AN59,LTA!J$102:AN$102,LTA!J$105:AN$105)</f>
        <v>504.41932800000001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-500</v>
      </c>
      <c r="AA59" s="75">
        <f>STOA!J59</f>
        <v>161.29</v>
      </c>
      <c r="AB59" s="75">
        <f>-STOA!P59</f>
        <v>0</v>
      </c>
      <c r="AC59">
        <f t="shared" si="0"/>
        <v>23.676864348966621</v>
      </c>
      <c r="AD59">
        <f t="shared" si="1"/>
        <v>1662.4368388179607</v>
      </c>
      <c r="AE59">
        <f>'IDT-1'!F59</f>
        <v>0</v>
      </c>
      <c r="AF59" s="24"/>
      <c r="AG59">
        <f t="shared" si="2"/>
        <v>1662.4368388179607</v>
      </c>
      <c r="AI59" s="34">
        <f>PXIL!J59</f>
        <v>0</v>
      </c>
      <c r="AJ59" s="34">
        <f>PXIL!P59</f>
        <v>0</v>
      </c>
      <c r="AK59" s="34">
        <f>RTM_IEX!J59</f>
        <v>48.39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7.0711500000000003</v>
      </c>
      <c r="E60">
        <f>GT_NG!T60</f>
        <v>10.555689381933441</v>
      </c>
      <c r="F60">
        <f>GT_Spot!T60</f>
        <v>0</v>
      </c>
      <c r="G60">
        <f>PPCL_NG!T60</f>
        <v>51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80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1163.0482412410186</v>
      </c>
      <c r="P60" s="36">
        <v>64.149999999999991</v>
      </c>
      <c r="Q60" s="36">
        <v>22.756931787543813</v>
      </c>
      <c r="R60" s="38">
        <v>24.2</v>
      </c>
      <c r="S60" s="38">
        <v>0</v>
      </c>
      <c r="T60" s="37">
        <f>SUMPRODUCT(LTA!J60:AN60,LTA!J$101:AN$101,LTA!J$105:AN$105)</f>
        <v>85.960000000000008</v>
      </c>
      <c r="U60" s="37">
        <f>SUMPRODUCT(LTA!J60:AN60,LTA!J$102:AN$102,LTA!J$105:AN$105)</f>
        <v>503.36536799999999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-489.99</v>
      </c>
      <c r="AA60" s="75">
        <f>STOA!J60</f>
        <v>161.29</v>
      </c>
      <c r="AB60" s="75">
        <f>-STOA!P60</f>
        <v>0</v>
      </c>
      <c r="AC60">
        <f t="shared" si="0"/>
        <v>24.19091465221285</v>
      </c>
      <c r="AD60">
        <f t="shared" si="1"/>
        <v>1740.446465758283</v>
      </c>
      <c r="AE60">
        <f>'IDT-1'!F60</f>
        <v>0</v>
      </c>
      <c r="AF60" s="24"/>
      <c r="AG60">
        <f t="shared" si="2"/>
        <v>1740.446465758283</v>
      </c>
      <c r="AI60" s="34">
        <f>PXIL!J60</f>
        <v>0</v>
      </c>
      <c r="AJ60" s="34">
        <f>PXIL!P60</f>
        <v>0</v>
      </c>
      <c r="AK60" s="34">
        <f>RTM_IEX!J60</f>
        <v>11.62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7.0711500000000003</v>
      </c>
      <c r="E61">
        <f>GT_NG!T61</f>
        <v>10.555689381933441</v>
      </c>
      <c r="F61">
        <f>GT_Spot!T61</f>
        <v>0</v>
      </c>
      <c r="G61">
        <f>PPCL_NG!T61</f>
        <v>51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80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1226.7457817149127</v>
      </c>
      <c r="P61" s="36">
        <v>64.149999999999991</v>
      </c>
      <c r="Q61" s="36">
        <v>22.756931787543813</v>
      </c>
      <c r="R61" s="38">
        <v>24.2</v>
      </c>
      <c r="S61" s="38">
        <v>0</v>
      </c>
      <c r="T61" s="37">
        <f>SUMPRODUCT(LTA!J61:AN61,LTA!J$101:AN$101,LTA!J$105:AN$105)</f>
        <v>83.55</v>
      </c>
      <c r="U61" s="37">
        <f>SUMPRODUCT(LTA!J61:AN61,LTA!J$102:AN$102,LTA!J$105:AN$105)</f>
        <v>502.79066399999999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-477</v>
      </c>
      <c r="AA61" s="75">
        <f>STOA!J61</f>
        <v>161.29</v>
      </c>
      <c r="AB61" s="75">
        <f>-STOA!P61</f>
        <v>0</v>
      </c>
      <c r="AC61">
        <f t="shared" si="0"/>
        <v>24.507604736669801</v>
      </c>
      <c r="AD61">
        <f t="shared" si="1"/>
        <v>1802.2126121477204</v>
      </c>
      <c r="AE61">
        <f>'IDT-1'!F61</f>
        <v>0</v>
      </c>
      <c r="AF61" s="24"/>
      <c r="AG61">
        <f t="shared" si="2"/>
        <v>1802.2126121477204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7.0711500000000003</v>
      </c>
      <c r="E62">
        <f>GT_NG!T62</f>
        <v>10.555689381933441</v>
      </c>
      <c r="F62">
        <f>GT_Spot!T62</f>
        <v>0</v>
      </c>
      <c r="G62">
        <f>PPCL_NG!T62</f>
        <v>51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80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1252.8857817149128</v>
      </c>
      <c r="P62" s="36">
        <v>64.149999999999991</v>
      </c>
      <c r="Q62" s="36">
        <v>22.756931787543813</v>
      </c>
      <c r="R62" s="38">
        <v>24.2</v>
      </c>
      <c r="S62" s="38">
        <v>0</v>
      </c>
      <c r="T62" s="37">
        <f>SUMPRODUCT(LTA!J62:AN62,LTA!J$101:AN$101,LTA!J$105:AN$105)</f>
        <v>80.89</v>
      </c>
      <c r="U62" s="37">
        <f>SUMPRODUCT(LTA!J62:AN62,LTA!J$102:AN$102,LTA!J$105:AN$105)</f>
        <v>501.40620799999999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-465</v>
      </c>
      <c r="AA62" s="75">
        <f>STOA!J62</f>
        <v>161.29</v>
      </c>
      <c r="AB62" s="75">
        <f>-STOA!P62</f>
        <v>0</v>
      </c>
      <c r="AC62">
        <f t="shared" si="0"/>
        <v>24.817461181658341</v>
      </c>
      <c r="AD62">
        <f t="shared" si="1"/>
        <v>1810.9982997027321</v>
      </c>
      <c r="AE62">
        <f>'IDT-1'!F62</f>
        <v>0</v>
      </c>
      <c r="AF62" s="24"/>
      <c r="AG62">
        <f t="shared" si="2"/>
        <v>1810.9982997027321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-25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7.0711500000000003</v>
      </c>
      <c r="E63">
        <f>GT_NG!T63</f>
        <v>10.555689381933441</v>
      </c>
      <c r="F63">
        <f>GT_Spot!T63</f>
        <v>0</v>
      </c>
      <c r="G63">
        <f>PPCL_NG!T63</f>
        <v>51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80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1244.0358711615766</v>
      </c>
      <c r="P63" s="36">
        <v>64.149999999999991</v>
      </c>
      <c r="Q63" s="36">
        <v>22.756931787543813</v>
      </c>
      <c r="R63" s="38">
        <v>24.2</v>
      </c>
      <c r="S63" s="38">
        <v>0</v>
      </c>
      <c r="T63" s="37">
        <f>SUMPRODUCT(LTA!J63:AN63,LTA!J$101:AN$101,LTA!J$105:AN$105)</f>
        <v>76.42</v>
      </c>
      <c r="U63" s="37">
        <f>SUMPRODUCT(LTA!J63:AN63,LTA!J$102:AN$102,LTA!J$105:AN$105)</f>
        <v>500.22828800000002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-454</v>
      </c>
      <c r="AA63" s="75">
        <f>STOA!J63</f>
        <v>161.29</v>
      </c>
      <c r="AB63" s="75">
        <f>-STOA!P63</f>
        <v>0</v>
      </c>
      <c r="AC63">
        <f t="shared" si="0"/>
        <v>24.725392782877762</v>
      </c>
      <c r="AD63">
        <f t="shared" si="1"/>
        <v>1792.5925375481761</v>
      </c>
      <c r="AE63">
        <f>'IDT-1'!F63</f>
        <v>0</v>
      </c>
      <c r="AF63" s="24"/>
      <c r="AG63">
        <f t="shared" si="2"/>
        <v>1792.5925375481761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7.0711500000000003</v>
      </c>
      <c r="E64">
        <f>GT_NG!T64</f>
        <v>10.555689381933441</v>
      </c>
      <c r="F64">
        <f>GT_Spot!T64</f>
        <v>0</v>
      </c>
      <c r="G64">
        <f>PPCL_NG!T64</f>
        <v>51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80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1256.503492122336</v>
      </c>
      <c r="P64" s="36">
        <v>64.149999999999991</v>
      </c>
      <c r="Q64" s="36">
        <v>22.756931787543813</v>
      </c>
      <c r="R64" s="38">
        <v>24.2</v>
      </c>
      <c r="S64" s="38">
        <v>0</v>
      </c>
      <c r="T64" s="37">
        <f>SUMPRODUCT(LTA!J64:AN64,LTA!J$101:AN$101,LTA!J$105:AN$105)</f>
        <v>73.31</v>
      </c>
      <c r="U64" s="37">
        <f>SUMPRODUCT(LTA!J64:AN64,LTA!J$102:AN$102,LTA!J$105:AN$105)</f>
        <v>496.18244800000002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-442</v>
      </c>
      <c r="AA64" s="75">
        <f>STOA!J64</f>
        <v>161.29</v>
      </c>
      <c r="AB64" s="75">
        <f>-STOA!P64</f>
        <v>0</v>
      </c>
      <c r="AC64">
        <f t="shared" si="0"/>
        <v>24.772136455332443</v>
      </c>
      <c r="AD64">
        <f t="shared" si="1"/>
        <v>1797.8575748364808</v>
      </c>
      <c r="AE64">
        <f>'IDT-1'!F64</f>
        <v>0</v>
      </c>
      <c r="AF64" s="24"/>
      <c r="AG64">
        <f t="shared" si="2"/>
        <v>1797.8575748364808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-52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7.0711500000000003</v>
      </c>
      <c r="E65">
        <f>GT_NG!T65</f>
        <v>10.555689381933441</v>
      </c>
      <c r="F65">
        <f>GT_Spot!T65</f>
        <v>0</v>
      </c>
      <c r="G65">
        <f>PPCL_NG!T65</f>
        <v>51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80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1253.1168277927432</v>
      </c>
      <c r="P65" s="36">
        <v>64.149999999999991</v>
      </c>
      <c r="Q65" s="36">
        <v>22.756931787543813</v>
      </c>
      <c r="R65" s="38">
        <v>24.2</v>
      </c>
      <c r="S65" s="38">
        <v>0</v>
      </c>
      <c r="T65" s="37">
        <f>SUMPRODUCT(LTA!J65:AN65,LTA!J$101:AN$101,LTA!J$105:AN$105)</f>
        <v>69.81</v>
      </c>
      <c r="U65" s="37">
        <f>SUMPRODUCT(LTA!J65:AN65,LTA!J$102:AN$102,LTA!J$105:AN$105)</f>
        <v>489.47687200000001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-432</v>
      </c>
      <c r="AA65" s="75">
        <f>STOA!J65</f>
        <v>161.29</v>
      </c>
      <c r="AB65" s="75">
        <f>-STOA!P65</f>
        <v>0</v>
      </c>
      <c r="AC65">
        <f t="shared" si="0"/>
        <v>24.989893586275453</v>
      </c>
      <c r="AD65">
        <f t="shared" si="1"/>
        <v>1746.0475773759451</v>
      </c>
      <c r="AE65">
        <f>'IDT-1'!F65</f>
        <v>0</v>
      </c>
      <c r="AF65" s="24"/>
      <c r="AG65">
        <f t="shared" si="2"/>
        <v>1746.0475773759451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7.0711500000000003</v>
      </c>
      <c r="E66">
        <f>GT_NG!T66</f>
        <v>10.555689381933441</v>
      </c>
      <c r="F66">
        <f>GT_Spot!T66</f>
        <v>0</v>
      </c>
      <c r="G66">
        <f>PPCL_NG!T66</f>
        <v>51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80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1232.1168277927432</v>
      </c>
      <c r="P66" s="36">
        <v>64.149999999999991</v>
      </c>
      <c r="Q66" s="36">
        <v>22.756931787543813</v>
      </c>
      <c r="R66" s="38">
        <v>24.2</v>
      </c>
      <c r="S66" s="38">
        <v>0</v>
      </c>
      <c r="T66" s="37">
        <f>SUMPRODUCT(LTA!J66:AN66,LTA!J$101:AN$101,LTA!J$105:AN$105)</f>
        <v>63.43</v>
      </c>
      <c r="U66" s="37">
        <f>SUMPRODUCT(LTA!J66:AN66,LTA!J$102:AN$102,LTA!J$105:AN$105)</f>
        <v>476.15332800000004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-425</v>
      </c>
      <c r="AA66" s="75">
        <f>STOA!J66</f>
        <v>161.29</v>
      </c>
      <c r="AB66" s="75">
        <f>-STOA!P66</f>
        <v>0</v>
      </c>
      <c r="AC66">
        <f t="shared" si="0"/>
        <v>24.391992955976182</v>
      </c>
      <c r="AD66">
        <f t="shared" si="1"/>
        <v>1732.9419340062445</v>
      </c>
      <c r="AE66">
        <f>'IDT-1'!F66</f>
        <v>0</v>
      </c>
      <c r="AF66" s="24"/>
      <c r="AG66">
        <f t="shared" si="2"/>
        <v>1732.9419340062445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7.0711500000000003</v>
      </c>
      <c r="E67">
        <f>GT_NG!T67</f>
        <v>10.555689381933441</v>
      </c>
      <c r="F67">
        <f>GT_Spot!T67</f>
        <v>0</v>
      </c>
      <c r="G67">
        <f>PPCL_NG!T67</f>
        <v>51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80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1206.5646932552399</v>
      </c>
      <c r="P67" s="36">
        <v>64.149999999999991</v>
      </c>
      <c r="Q67" s="36">
        <v>22.756931787543813</v>
      </c>
      <c r="R67" s="38">
        <v>24.2</v>
      </c>
      <c r="S67" s="38">
        <v>0</v>
      </c>
      <c r="T67" s="37">
        <f>SUMPRODUCT(LTA!J67:AN67,LTA!J$101:AN$101,LTA!J$105:AN$105)</f>
        <v>58.09</v>
      </c>
      <c r="U67" s="37">
        <f>SUMPRODUCT(LTA!J67:AN67,LTA!J$102:AN$102,LTA!J$105:AN$105)</f>
        <v>466.31025599999998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-416</v>
      </c>
      <c r="AA67" s="75">
        <f>STOA!J67</f>
        <v>161.47</v>
      </c>
      <c r="AB67" s="75">
        <f>-STOA!P67</f>
        <v>0</v>
      </c>
      <c r="AC67">
        <f t="shared" si="0"/>
        <v>23.866422715524433</v>
      </c>
      <c r="AD67">
        <f t="shared" si="1"/>
        <v>1711.9122977091929</v>
      </c>
      <c r="AE67">
        <f>'IDT-1'!F67</f>
        <v>0</v>
      </c>
      <c r="AF67" s="24"/>
      <c r="AG67">
        <f t="shared" si="2"/>
        <v>1711.9122977091929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7.0711500000000003</v>
      </c>
      <c r="E68">
        <f>GT_NG!T68</f>
        <v>10.555689381933441</v>
      </c>
      <c r="F68">
        <f>GT_Spot!T68</f>
        <v>0</v>
      </c>
      <c r="G68">
        <f>PPCL_NG!T68</f>
        <v>51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80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1206.5662616330733</v>
      </c>
      <c r="P68" s="36">
        <v>64.149999999999991</v>
      </c>
      <c r="Q68" s="36">
        <v>22.756931787543813</v>
      </c>
      <c r="R68" s="38">
        <v>24.2</v>
      </c>
      <c r="S68" s="38">
        <v>0</v>
      </c>
      <c r="T68" s="37">
        <f>SUMPRODUCT(LTA!J68:AN68,LTA!J$101:AN$101,LTA!J$105:AN$105)</f>
        <v>53.11</v>
      </c>
      <c r="U68" s="37">
        <f>SUMPRODUCT(LTA!J68:AN68,LTA!J$102:AN$102,LTA!J$105:AN$105)</f>
        <v>448.40583199999998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-416</v>
      </c>
      <c r="AA68" s="75">
        <f>STOA!J68</f>
        <v>161.47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23.665053586049368</v>
      </c>
      <c r="AD68">
        <f t="shared" ref="AD68:AD98" si="4">SUM(B68:AB68,AI68:AR68)-AC68</f>
        <v>1689.230811216501</v>
      </c>
      <c r="AE68">
        <f>'IDT-1'!F68</f>
        <v>0</v>
      </c>
      <c r="AF68" s="24"/>
      <c r="AG68">
        <f t="shared" ref="AG68:AG98" si="5">SUM(AD68:AF68)</f>
        <v>1689.230811216501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-70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7.0711500000000003</v>
      </c>
      <c r="E69">
        <f>GT_NG!T69</f>
        <v>10.555689381933441</v>
      </c>
      <c r="F69">
        <f>GT_Spot!T69</f>
        <v>0</v>
      </c>
      <c r="G69">
        <f>PPCL_NG!T69</f>
        <v>51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80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1195.3796872523296</v>
      </c>
      <c r="P69" s="36">
        <v>64.149999999999991</v>
      </c>
      <c r="Q69" s="36">
        <v>22.756931787543813</v>
      </c>
      <c r="R69" s="38">
        <v>24.2</v>
      </c>
      <c r="S69" s="38">
        <v>0</v>
      </c>
      <c r="T69" s="37">
        <f>SUMPRODUCT(LTA!J69:AN69,LTA!J$101:AN$101,LTA!J$105:AN$105)</f>
        <v>47.84</v>
      </c>
      <c r="U69" s="37">
        <f>SUMPRODUCT(LTA!J69:AN69,LTA!J$102:AN$102,LTA!J$105:AN$105)</f>
        <v>433.75411199999996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-417</v>
      </c>
      <c r="AA69" s="75">
        <f>STOA!J69</f>
        <v>161.47</v>
      </c>
      <c r="AB69" s="75">
        <f>-STOA!P69</f>
        <v>0</v>
      </c>
      <c r="AC69">
        <f t="shared" si="3"/>
        <v>23.133834897355158</v>
      </c>
      <c r="AD69">
        <f t="shared" si="4"/>
        <v>1687.6537355244518</v>
      </c>
      <c r="AE69">
        <f>'IDT-1'!F69</f>
        <v>0</v>
      </c>
      <c r="AF69" s="24"/>
      <c r="AG69">
        <f t="shared" si="5"/>
        <v>1687.6537355244518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7.0711500000000003</v>
      </c>
      <c r="E70">
        <f>GT_NG!T70</f>
        <v>10.555689381933441</v>
      </c>
      <c r="F70">
        <f>GT_Spot!T70</f>
        <v>0</v>
      </c>
      <c r="G70">
        <f>PPCL_NG!T70</f>
        <v>51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80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1165.4170828248691</v>
      </c>
      <c r="P70" s="36">
        <v>64.149999999999991</v>
      </c>
      <c r="Q70" s="36">
        <v>22.756931787543813</v>
      </c>
      <c r="R70" s="38">
        <v>22.752500274755466</v>
      </c>
      <c r="S70" s="38">
        <v>0</v>
      </c>
      <c r="T70" s="37">
        <f>SUMPRODUCT(LTA!J70:AN70,LTA!J$101:AN$101,LTA!J$105:AN$105)</f>
        <v>46.010000000000005</v>
      </c>
      <c r="U70" s="37">
        <f>SUMPRODUCT(LTA!J70:AN70,LTA!J$102:AN$102,LTA!J$105:AN$105)</f>
        <v>424.66326400000003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-430</v>
      </c>
      <c r="AA70" s="75">
        <f>STOA!J70</f>
        <v>161.47</v>
      </c>
      <c r="AB70" s="75">
        <f>-STOA!P70</f>
        <v>0</v>
      </c>
      <c r="AC70">
        <f t="shared" si="3"/>
        <v>22.610394350534037</v>
      </c>
      <c r="AD70">
        <f t="shared" si="4"/>
        <v>1662.8462239185678</v>
      </c>
      <c r="AE70">
        <f>'IDT-1'!F70</f>
        <v>0</v>
      </c>
      <c r="AF70" s="24"/>
      <c r="AG70">
        <f t="shared" si="5"/>
        <v>1662.8462239185678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7.0711500000000003</v>
      </c>
      <c r="E71">
        <f>GT_NG!T71</f>
        <v>10.555689381933441</v>
      </c>
      <c r="F71">
        <f>GT_Spot!T71</f>
        <v>0</v>
      </c>
      <c r="G71">
        <f>PPCL_NG!T71</f>
        <v>51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80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1158.4170828248693</v>
      </c>
      <c r="P71" s="36">
        <v>64.149999999999991</v>
      </c>
      <c r="Q71" s="36">
        <v>22.756931787543813</v>
      </c>
      <c r="R71" s="38">
        <v>21.72</v>
      </c>
      <c r="S71" s="38">
        <v>0</v>
      </c>
      <c r="T71" s="37">
        <f>SUMPRODUCT(LTA!J71:AN71,LTA!J$101:AN$101,LTA!J$105:AN$105)</f>
        <v>43.480000000000004</v>
      </c>
      <c r="U71" s="37">
        <f>SUMPRODUCT(LTA!J71:AN71,LTA!J$102:AN$102,LTA!J$105:AN$105)</f>
        <v>418.29556000000008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-432</v>
      </c>
      <c r="AA71" s="75">
        <f>STOA!J71</f>
        <v>161.66</v>
      </c>
      <c r="AB71" s="75">
        <f>-STOA!P71</f>
        <v>0</v>
      </c>
      <c r="AC71">
        <f t="shared" si="3"/>
        <v>22.392055532738631</v>
      </c>
      <c r="AD71">
        <f t="shared" si="4"/>
        <v>1654.3243584616082</v>
      </c>
      <c r="AE71">
        <f>'IDT-1'!F71</f>
        <v>0</v>
      </c>
      <c r="AF71" s="24"/>
      <c r="AG71">
        <f t="shared" si="5"/>
        <v>1654.3243584616082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7.0711500000000003</v>
      </c>
      <c r="E72">
        <f>GT_NG!T72</f>
        <v>10.555689381933441</v>
      </c>
      <c r="F72">
        <f>GT_Spot!T72</f>
        <v>0</v>
      </c>
      <c r="G72">
        <f>PPCL_NG!T72</f>
        <v>51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80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1155.824240324423</v>
      </c>
      <c r="P72" s="36">
        <v>64.149999999999991</v>
      </c>
      <c r="Q72" s="36">
        <v>22.756931787543813</v>
      </c>
      <c r="R72" s="38">
        <v>18.160000000000004</v>
      </c>
      <c r="S72" s="38">
        <v>0</v>
      </c>
      <c r="T72" s="37">
        <f>SUMPRODUCT(LTA!J72:AN72,LTA!J$101:AN$101,LTA!J$105:AN$105)</f>
        <v>37.89</v>
      </c>
      <c r="U72" s="37">
        <f>SUMPRODUCT(LTA!J72:AN72,LTA!J$102:AN$102,LTA!J$105:AN$105)</f>
        <v>408.75215200000008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-433</v>
      </c>
      <c r="AA72" s="75">
        <f>STOA!J72</f>
        <v>161.66</v>
      </c>
      <c r="AB72" s="75">
        <f>-STOA!P72</f>
        <v>0</v>
      </c>
      <c r="AC72">
        <f t="shared" si="3"/>
        <v>22.213614655856901</v>
      </c>
      <c r="AD72">
        <f t="shared" si="4"/>
        <v>1632.2165488380438</v>
      </c>
      <c r="AE72">
        <f>'IDT-1'!F72</f>
        <v>0</v>
      </c>
      <c r="AF72" s="24"/>
      <c r="AG72">
        <f t="shared" si="5"/>
        <v>1632.2165488380438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7.0711500000000003</v>
      </c>
      <c r="E73">
        <f>GT_NG!T73</f>
        <v>10.555689381933441</v>
      </c>
      <c r="F73">
        <f>GT_Spot!T73</f>
        <v>0</v>
      </c>
      <c r="G73">
        <f>PPCL_NG!T73</f>
        <v>51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80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1148.4904138920663</v>
      </c>
      <c r="P73" s="36">
        <v>64.149999999999991</v>
      </c>
      <c r="Q73" s="36">
        <v>22.756931787543813</v>
      </c>
      <c r="R73" s="38">
        <v>10.982545201668987</v>
      </c>
      <c r="S73" s="38">
        <v>0</v>
      </c>
      <c r="T73" s="37">
        <f>SUMPRODUCT(LTA!J73:AN73,LTA!J$101:AN$101,LTA!J$105:AN$105)</f>
        <v>32.159999999999997</v>
      </c>
      <c r="U73" s="37">
        <f>SUMPRODUCT(LTA!J73:AN73,LTA!J$102:AN$102,LTA!J$105:AN$105)</f>
        <v>399.12287200000003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-431</v>
      </c>
      <c r="AA73" s="75">
        <f>STOA!J73</f>
        <v>161.66</v>
      </c>
      <c r="AB73" s="75">
        <f>-STOA!P73</f>
        <v>0</v>
      </c>
      <c r="AC73">
        <f t="shared" si="3"/>
        <v>21.932997461982456</v>
      </c>
      <c r="AD73">
        <f t="shared" si="4"/>
        <v>1604.6266048012303</v>
      </c>
      <c r="AE73">
        <f>'IDT-1'!F73</f>
        <v>0</v>
      </c>
      <c r="AF73" s="24"/>
      <c r="AG73">
        <f t="shared" si="5"/>
        <v>1604.6266048012303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7.0711500000000003</v>
      </c>
      <c r="E74">
        <f>GT_NG!T74</f>
        <v>10.555689381933441</v>
      </c>
      <c r="F74">
        <f>GT_Spot!T74</f>
        <v>0</v>
      </c>
      <c r="G74">
        <f>PPCL_NG!T74</f>
        <v>51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80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1155.3842194901958</v>
      </c>
      <c r="P74" s="36">
        <v>64.149999999999991</v>
      </c>
      <c r="Q74" s="36">
        <v>22.756931787543813</v>
      </c>
      <c r="R74" s="38">
        <v>5.7874538258575194</v>
      </c>
      <c r="S74" s="38">
        <v>0</v>
      </c>
      <c r="T74" s="37">
        <f>SUMPRODUCT(LTA!J74:AN74,LTA!J$101:AN$101,LTA!J$105:AN$105)</f>
        <v>25.880000000000003</v>
      </c>
      <c r="U74" s="37">
        <f>SUMPRODUCT(LTA!J74:AN74,LTA!J$102:AN$102,LTA!J$105:AN$105)</f>
        <v>391.76275200000003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-426</v>
      </c>
      <c r="AA74" s="75">
        <f>STOA!J74</f>
        <v>161.66</v>
      </c>
      <c r="AB74" s="75">
        <f>-STOA!P74</f>
        <v>0</v>
      </c>
      <c r="AC74">
        <f t="shared" si="3"/>
        <v>21.78352245352788</v>
      </c>
      <c r="AD74">
        <f t="shared" si="4"/>
        <v>1597.834674032003</v>
      </c>
      <c r="AE74">
        <f>'IDT-1'!F74</f>
        <v>0</v>
      </c>
      <c r="AF74" s="24"/>
      <c r="AG74">
        <f t="shared" si="5"/>
        <v>1597.834674032003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7.0711500000000003</v>
      </c>
      <c r="E75">
        <f>GT_NG!T75</f>
        <v>10.656862123613314</v>
      </c>
      <c r="F75">
        <f>GT_Spot!T75</f>
        <v>0</v>
      </c>
      <c r="G75">
        <f>PPCL_NG!T75</f>
        <v>51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1218.8240650346304</v>
      </c>
      <c r="P75" s="36">
        <v>64.149999999999991</v>
      </c>
      <c r="Q75" s="36">
        <v>22.756931787543813</v>
      </c>
      <c r="R75" s="38">
        <v>0</v>
      </c>
      <c r="S75" s="38">
        <v>0</v>
      </c>
      <c r="T75" s="37">
        <f>SUMPRODUCT(LTA!J75:AN75,LTA!J$101:AN$101,LTA!J$105:AN$105)</f>
        <v>18.29</v>
      </c>
      <c r="U75" s="37">
        <f>SUMPRODUCT(LTA!J75:AN75,LTA!J$102:AN$102,LTA!J$105:AN$105)</f>
        <v>388.57360000000006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-425</v>
      </c>
      <c r="AA75" s="75">
        <f>STOA!J75</f>
        <v>207.36</v>
      </c>
      <c r="AB75" s="75">
        <f>-STOA!P75</f>
        <v>0</v>
      </c>
      <c r="AC75">
        <f t="shared" si="3"/>
        <v>22.152522981321805</v>
      </c>
      <c r="AD75">
        <f t="shared" si="4"/>
        <v>1581.1400859644659</v>
      </c>
      <c r="AE75">
        <f>'IDT-1'!F75</f>
        <v>0</v>
      </c>
      <c r="AF75" s="24"/>
      <c r="AG75">
        <f t="shared" si="5"/>
        <v>1581.1400859644659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7.0711500000000003</v>
      </c>
      <c r="E76">
        <f>GT_NG!T76</f>
        <v>10.993605902244083</v>
      </c>
      <c r="F76">
        <f>GT_Spot!T76</f>
        <v>0</v>
      </c>
      <c r="G76">
        <f>PPCL_NG!T76</f>
        <v>51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1258.6111790432942</v>
      </c>
      <c r="P76" s="36">
        <v>64.149999999999991</v>
      </c>
      <c r="Q76" s="36">
        <v>22.756931787543813</v>
      </c>
      <c r="R76" s="38">
        <v>0</v>
      </c>
      <c r="S76" s="38">
        <v>0</v>
      </c>
      <c r="T76" s="37">
        <f>SUMPRODUCT(LTA!J76:AN76,LTA!J$101:AN$101,LTA!J$105:AN$105)</f>
        <v>13.120000000000001</v>
      </c>
      <c r="U76" s="37">
        <f>SUMPRODUCT(LTA!J76:AN76,LTA!J$102:AN$102,LTA!J$105:AN$105)</f>
        <v>381.13571200000001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-434</v>
      </c>
      <c r="AA76" s="75">
        <f>STOA!J76</f>
        <v>207.36</v>
      </c>
      <c r="AB76" s="75">
        <f>-STOA!P76</f>
        <v>0</v>
      </c>
      <c r="AC76">
        <f t="shared" si="3"/>
        <v>22.3857853879278</v>
      </c>
      <c r="AD76">
        <f t="shared" si="4"/>
        <v>1609.4227933451546</v>
      </c>
      <c r="AE76">
        <f>'IDT-1'!F76</f>
        <v>0</v>
      </c>
      <c r="AF76" s="24"/>
      <c r="AG76">
        <f t="shared" si="5"/>
        <v>1609.4227933451546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7.0711500000000003</v>
      </c>
      <c r="E77">
        <f>GT_NG!T77</f>
        <v>10.993605902244083</v>
      </c>
      <c r="F77">
        <f>GT_Spot!T77</f>
        <v>0</v>
      </c>
      <c r="G77">
        <f>PPCL_NG!T77</f>
        <v>51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1279.5519092140728</v>
      </c>
      <c r="P77" s="36">
        <v>64.149999999999991</v>
      </c>
      <c r="Q77" s="36">
        <v>22.756931787543813</v>
      </c>
      <c r="R77" s="38">
        <v>0</v>
      </c>
      <c r="S77" s="38">
        <v>0</v>
      </c>
      <c r="T77" s="37">
        <f>SUMPRODUCT(LTA!J77:AN77,LTA!J$101:AN$101,LTA!J$105:AN$105)</f>
        <v>10.06</v>
      </c>
      <c r="U77" s="37">
        <f>SUMPRODUCT(LTA!J77:AN77,LTA!J$102:AN$102,LTA!J$105:AN$105)</f>
        <v>374.31435200000004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-440</v>
      </c>
      <c r="AA77" s="75">
        <f>STOA!J77</f>
        <v>207.36</v>
      </c>
      <c r="AB77" s="75">
        <f>-STOA!P77</f>
        <v>0</v>
      </c>
      <c r="AC77">
        <f t="shared" si="3"/>
        <v>22.625157885785779</v>
      </c>
      <c r="AD77">
        <f t="shared" si="4"/>
        <v>1604.2427910180752</v>
      </c>
      <c r="AE77">
        <f>'IDT-1'!F77</f>
        <v>0</v>
      </c>
      <c r="AF77" s="24"/>
      <c r="AG77">
        <f t="shared" si="5"/>
        <v>1604.2427910180752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7.0711500000000003</v>
      </c>
      <c r="E78">
        <f>GT_NG!T78</f>
        <v>10.993605902244083</v>
      </c>
      <c r="F78">
        <f>GT_Spot!T78</f>
        <v>0</v>
      </c>
      <c r="G78">
        <f>PPCL_NG!T78</f>
        <v>51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1290.0590332533075</v>
      </c>
      <c r="P78" s="36">
        <v>64.149999999999991</v>
      </c>
      <c r="Q78" s="36">
        <v>22.756931787543813</v>
      </c>
      <c r="R78" s="38">
        <v>0</v>
      </c>
      <c r="S78" s="38">
        <v>0</v>
      </c>
      <c r="T78" s="37">
        <f>SUMPRODUCT(LTA!J78:AN78,LTA!J$101:AN$101,LTA!J$105:AN$105)</f>
        <v>7.06</v>
      </c>
      <c r="U78" s="37">
        <f>SUMPRODUCT(LTA!J78:AN78,LTA!J$102:AN$102,LTA!J$105:AN$105)</f>
        <v>370.93520000000001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-442</v>
      </c>
      <c r="AA78" s="75">
        <f>STOA!J78</f>
        <v>207.36</v>
      </c>
      <c r="AB78" s="75">
        <f>-STOA!P78</f>
        <v>0</v>
      </c>
      <c r="AC78">
        <f t="shared" si="3"/>
        <v>22.945584120441293</v>
      </c>
      <c r="AD78">
        <f t="shared" si="4"/>
        <v>1576.0503368226546</v>
      </c>
      <c r="AE78">
        <f>'IDT-1'!F78</f>
        <v>0</v>
      </c>
      <c r="AF78" s="24"/>
      <c r="AG78">
        <f t="shared" si="5"/>
        <v>1576.0503368226546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7.0711500000000003</v>
      </c>
      <c r="E79">
        <f>GT_NG!T79</f>
        <v>10.993605902244083</v>
      </c>
      <c r="F79">
        <f>GT_Spot!T79</f>
        <v>0</v>
      </c>
      <c r="G79">
        <f>PPCL_NG!T79</f>
        <v>50.998075544319086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1311.7765563826683</v>
      </c>
      <c r="P79" s="36">
        <v>64.149999999999991</v>
      </c>
      <c r="Q79" s="36">
        <v>22.756931787543813</v>
      </c>
      <c r="R79" s="38">
        <v>0</v>
      </c>
      <c r="S79" s="38">
        <v>0</v>
      </c>
      <c r="T79" s="37">
        <f>SUMPRODUCT(LTA!J79:AN79,LTA!J$101:AN$101,LTA!J$105:AN$105)</f>
        <v>3.41</v>
      </c>
      <c r="U79" s="37">
        <f>SUMPRODUCT(LTA!J79:AN79,LTA!J$102:AN$102,LTA!J$105:AN$105)</f>
        <v>370.28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-450</v>
      </c>
      <c r="AA79" s="75">
        <f>STOA!J79</f>
        <v>207.54000000000002</v>
      </c>
      <c r="AB79" s="75">
        <f>-STOA!P79</f>
        <v>0</v>
      </c>
      <c r="AC79">
        <f t="shared" si="3"/>
        <v>23.526529749835053</v>
      </c>
      <c r="AD79">
        <f t="shared" si="4"/>
        <v>1545.0597898669403</v>
      </c>
      <c r="AE79">
        <f>'IDT-1'!F79</f>
        <v>0</v>
      </c>
      <c r="AF79" s="24"/>
      <c r="AG79">
        <f t="shared" si="5"/>
        <v>1545.0597898669403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7.0711500000000003</v>
      </c>
      <c r="E80">
        <f>GT_NG!T80</f>
        <v>10.993605902244083</v>
      </c>
      <c r="F80">
        <f>GT_Spot!T80</f>
        <v>0</v>
      </c>
      <c r="G80">
        <f>PPCL_NG!T80</f>
        <v>50.998075544319086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1299.7765563826683</v>
      </c>
      <c r="P80" s="36">
        <v>64.149999999999991</v>
      </c>
      <c r="Q80" s="36">
        <v>22.756931787543813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370.14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-429</v>
      </c>
      <c r="AA80" s="75">
        <f>STOA!J80</f>
        <v>207.54000000000002</v>
      </c>
      <c r="AB80" s="75">
        <f>-STOA!P80</f>
        <v>0</v>
      </c>
      <c r="AC80">
        <f t="shared" si="3"/>
        <v>23.209145071868949</v>
      </c>
      <c r="AD80">
        <f t="shared" si="4"/>
        <v>1551.4971745449066</v>
      </c>
      <c r="AE80">
        <f>'IDT-1'!F80</f>
        <v>0</v>
      </c>
      <c r="AF80" s="24"/>
      <c r="AG80">
        <f t="shared" si="5"/>
        <v>1551.4971745449066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7.0711500000000003</v>
      </c>
      <c r="E81">
        <f>GT_NG!T81</f>
        <v>10.993605902244083</v>
      </c>
      <c r="F81">
        <f>GT_Spot!T81</f>
        <v>0</v>
      </c>
      <c r="G81">
        <f>PPCL_NG!T81</f>
        <v>50.998075544319086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1266.8399461714682</v>
      </c>
      <c r="P81" s="36">
        <v>64.149999999999991</v>
      </c>
      <c r="Q81" s="36">
        <v>22.756931787543813</v>
      </c>
      <c r="R81" s="38">
        <v>0</v>
      </c>
      <c r="S81" s="38">
        <v>0</v>
      </c>
      <c r="T81" s="37">
        <f>SUMPRODUCT(LTA!J81:AN81,LTA!J$101:AN$101,LTA!J$105:AN$105)</f>
        <v>0.67</v>
      </c>
      <c r="U81" s="37">
        <f>SUMPRODUCT(LTA!J81:AN81,LTA!J$102:AN$102,LTA!J$105:AN$105)</f>
        <v>368.2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-400</v>
      </c>
      <c r="AA81" s="75">
        <f>STOA!J81</f>
        <v>207.54000000000002</v>
      </c>
      <c r="AB81" s="75">
        <f>-STOA!P81</f>
        <v>0</v>
      </c>
      <c r="AC81">
        <f t="shared" si="3"/>
        <v>21.9345150020911</v>
      </c>
      <c r="AD81">
        <f t="shared" si="4"/>
        <v>1626.8951944034843</v>
      </c>
      <c r="AE81">
        <f>'IDT-1'!F81</f>
        <v>0</v>
      </c>
      <c r="AF81" s="24"/>
      <c r="AG81">
        <f t="shared" si="5"/>
        <v>1626.8951944034843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7.0711500000000003</v>
      </c>
      <c r="E82">
        <f>GT_NG!T82</f>
        <v>10.993605902244083</v>
      </c>
      <c r="F82">
        <f>GT_Spot!T82</f>
        <v>0</v>
      </c>
      <c r="G82">
        <f>PPCL_NG!T82</f>
        <v>50.998075544319086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1224.839946171468</v>
      </c>
      <c r="P82" s="36">
        <v>64.149999999999991</v>
      </c>
      <c r="Q82" s="36">
        <v>22.756931787543813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368.11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-378</v>
      </c>
      <c r="AA82" s="75">
        <f>STOA!J82</f>
        <v>207.54000000000002</v>
      </c>
      <c r="AB82" s="75">
        <f>-STOA!P82</f>
        <v>0</v>
      </c>
      <c r="AC82">
        <f t="shared" si="3"/>
        <v>21.407298834213773</v>
      </c>
      <c r="AD82">
        <f t="shared" si="4"/>
        <v>1601.6624105713611</v>
      </c>
      <c r="AE82">
        <f>'IDT-1'!F82</f>
        <v>0</v>
      </c>
      <c r="AF82" s="24"/>
      <c r="AG82">
        <f t="shared" si="5"/>
        <v>1601.6624105713611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-25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7.0711500000000003</v>
      </c>
      <c r="E83">
        <f>GT_NG!T83</f>
        <v>10.993605902244083</v>
      </c>
      <c r="F83">
        <f>GT_Spot!T83</f>
        <v>0</v>
      </c>
      <c r="G83">
        <f>PPCL_NG!T83</f>
        <v>50.998075544319086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1192.4135058987438</v>
      </c>
      <c r="P83" s="36">
        <v>64.149999999999991</v>
      </c>
      <c r="Q83" s="36">
        <v>22.756931787543813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368.13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-364</v>
      </c>
      <c r="AA83" s="75">
        <f>STOA!J83</f>
        <v>207.63</v>
      </c>
      <c r="AB83" s="75">
        <f>-STOA!P83</f>
        <v>0</v>
      </c>
      <c r="AC83">
        <f t="shared" si="3"/>
        <v>21.131792287335998</v>
      </c>
      <c r="AD83">
        <f t="shared" si="4"/>
        <v>1568.6214768455152</v>
      </c>
      <c r="AE83">
        <f>'IDT-1'!F83</f>
        <v>0</v>
      </c>
      <c r="AF83" s="24"/>
      <c r="AG83">
        <f t="shared" si="5"/>
        <v>1568.6214768455152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7.0711500000000003</v>
      </c>
      <c r="E84">
        <f>GT_NG!T84</f>
        <v>10.993605902244083</v>
      </c>
      <c r="F84">
        <f>GT_Spot!T84</f>
        <v>0</v>
      </c>
      <c r="G84">
        <f>PPCL_NG!T84</f>
        <v>50.998075544319086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1192.4135058987438</v>
      </c>
      <c r="P84" s="36">
        <v>64.149999999999991</v>
      </c>
      <c r="Q84" s="36">
        <v>22.756931787543813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367.91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-346</v>
      </c>
      <c r="AA84" s="75">
        <f>STOA!J84</f>
        <v>207.63</v>
      </c>
      <c r="AB84" s="75">
        <f>-STOA!P84</f>
        <v>0</v>
      </c>
      <c r="AC84">
        <f t="shared" si="3"/>
        <v>20.970049991936481</v>
      </c>
      <c r="AD84">
        <f t="shared" si="4"/>
        <v>1586.5632191409143</v>
      </c>
      <c r="AE84">
        <f>'IDT-1'!F84</f>
        <v>0</v>
      </c>
      <c r="AF84" s="24"/>
      <c r="AG84">
        <f t="shared" si="5"/>
        <v>1586.5632191409143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7.0711500000000003</v>
      </c>
      <c r="E85">
        <f>GT_NG!T85</f>
        <v>10.993605902244083</v>
      </c>
      <c r="F85">
        <f>GT_Spot!T85</f>
        <v>0</v>
      </c>
      <c r="G85">
        <f>PPCL_NG!T85</f>
        <v>50.998075544319086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1181.0517437068868</v>
      </c>
      <c r="P85" s="36">
        <v>64.149999999999991</v>
      </c>
      <c r="Q85" s="36">
        <v>22.756931787543813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367.23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-330</v>
      </c>
      <c r="AA85" s="75">
        <f>STOA!J85</f>
        <v>207.63</v>
      </c>
      <c r="AB85" s="75">
        <f>-STOA!P85</f>
        <v>0</v>
      </c>
      <c r="AC85">
        <f t="shared" si="3"/>
        <v>20.544469893849108</v>
      </c>
      <c r="AD85">
        <f t="shared" si="4"/>
        <v>1610.9470370471449</v>
      </c>
      <c r="AE85">
        <f>'IDT-1'!F85</f>
        <v>0</v>
      </c>
      <c r="AF85" s="24"/>
      <c r="AG85">
        <f t="shared" si="5"/>
        <v>1610.9470370471449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7.0711500000000003</v>
      </c>
      <c r="E86">
        <f>GT_NG!T86</f>
        <v>10.993605902244083</v>
      </c>
      <c r="F86">
        <f>GT_Spot!T86</f>
        <v>0</v>
      </c>
      <c r="G86">
        <f>PPCL_NG!T86</f>
        <v>50.998075544319086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1132.9452989982128</v>
      </c>
      <c r="P86" s="36">
        <v>64.149999999999991</v>
      </c>
      <c r="Q86" s="36">
        <v>22.756931787543813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366.95000000000005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-266</v>
      </c>
      <c r="AA86" s="75">
        <f>STOA!J86</f>
        <v>207.63</v>
      </c>
      <c r="AB86" s="75">
        <f>-STOA!P86</f>
        <v>0</v>
      </c>
      <c r="AC86">
        <f t="shared" si="3"/>
        <v>19.372906468548372</v>
      </c>
      <c r="AD86">
        <f t="shared" si="4"/>
        <v>1647.7321557637717</v>
      </c>
      <c r="AE86">
        <f>'IDT-1'!F86</f>
        <v>-25.372</v>
      </c>
      <c r="AF86" s="24"/>
      <c r="AG86">
        <f t="shared" si="5"/>
        <v>1622.3601557637717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7.0711500000000003</v>
      </c>
      <c r="E87">
        <f>GT_NG!T87</f>
        <v>10.993605902244083</v>
      </c>
      <c r="F87">
        <f>GT_Spot!T87</f>
        <v>0</v>
      </c>
      <c r="G87">
        <f>PPCL_NG!T87</f>
        <v>50.998075544319086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1125.4326971562093</v>
      </c>
      <c r="P87" s="36">
        <v>64.149999999999991</v>
      </c>
      <c r="Q87" s="36">
        <v>22.756931787543813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366.96000000000004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-232</v>
      </c>
      <c r="AA87" s="75">
        <f>STOA!J87</f>
        <v>207.73000000000002</v>
      </c>
      <c r="AB87" s="75">
        <f>-STOA!P87</f>
        <v>0</v>
      </c>
      <c r="AC87">
        <f t="shared" si="3"/>
        <v>19.538594887915821</v>
      </c>
      <c r="AD87">
        <f t="shared" si="4"/>
        <v>1614.1638655024005</v>
      </c>
      <c r="AE87">
        <f>'IDT-1'!F87</f>
        <v>-39.787999999999997</v>
      </c>
      <c r="AF87" s="24"/>
      <c r="AG87">
        <f t="shared" si="5"/>
        <v>1574.3758655024005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7.0711500000000003</v>
      </c>
      <c r="E88">
        <f>GT_NG!T88</f>
        <v>10.993605902244083</v>
      </c>
      <c r="F88">
        <f>GT_Spot!T88</f>
        <v>0</v>
      </c>
      <c r="G88">
        <f>PPCL_NG!T88</f>
        <v>50.998075544319086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1125.4326971562093</v>
      </c>
      <c r="P88" s="36">
        <v>64.149999999999991</v>
      </c>
      <c r="Q88" s="36">
        <v>22.756931787543813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366.89000000000004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-186</v>
      </c>
      <c r="AA88" s="75">
        <f>STOA!J88</f>
        <v>207.73000000000002</v>
      </c>
      <c r="AB88" s="75">
        <f>-STOA!P88</f>
        <v>0</v>
      </c>
      <c r="AC88">
        <f t="shared" si="3"/>
        <v>19.040803746672882</v>
      </c>
      <c r="AD88">
        <f t="shared" si="4"/>
        <v>1670.5916566436435</v>
      </c>
      <c r="AE88">
        <f>'IDT-1'!F88</f>
        <v>-58.24</v>
      </c>
      <c r="AF88" s="24"/>
      <c r="AG88">
        <f t="shared" si="5"/>
        <v>1612.3516566436435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7.0711500000000003</v>
      </c>
      <c r="E89">
        <f>GT_NG!T89</f>
        <v>10.993605902244083</v>
      </c>
      <c r="F89">
        <f>GT_Spot!T89</f>
        <v>0</v>
      </c>
      <c r="G89">
        <f>PPCL_NG!T89</f>
        <v>50.998075544319086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1126.2464478239244</v>
      </c>
      <c r="P89" s="36">
        <v>64.149999999999991</v>
      </c>
      <c r="Q89" s="36">
        <v>22.756931787543813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365.58000000000004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-127</v>
      </c>
      <c r="AA89" s="75">
        <f>STOA!J89</f>
        <v>207.73000000000002</v>
      </c>
      <c r="AB89" s="75">
        <f>-STOA!P89</f>
        <v>0</v>
      </c>
      <c r="AC89">
        <f t="shared" si="3"/>
        <v>18.956533604849014</v>
      </c>
      <c r="AD89">
        <f t="shared" si="4"/>
        <v>1679.1796774531826</v>
      </c>
      <c r="AE89">
        <f>'IDT-1'!F89</f>
        <v>-83.036000000000001</v>
      </c>
      <c r="AF89" s="24"/>
      <c r="AG89">
        <f t="shared" si="5"/>
        <v>1596.1436774531826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-100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7.0711500000000003</v>
      </c>
      <c r="E90">
        <f>GT_NG!T90</f>
        <v>10.993605902244083</v>
      </c>
      <c r="F90">
        <f>GT_Spot!T90</f>
        <v>0</v>
      </c>
      <c r="G90">
        <f>PPCL_NG!T90</f>
        <v>50.998075544319086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1136.4769722515907</v>
      </c>
      <c r="P90" s="36">
        <v>64.149999999999991</v>
      </c>
      <c r="Q90" s="36">
        <v>22.756931787543813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365.63000000000005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-99</v>
      </c>
      <c r="AA90" s="75">
        <f>STOA!J90</f>
        <v>207.73000000000002</v>
      </c>
      <c r="AB90" s="75">
        <f>-STOA!P90</f>
        <v>0</v>
      </c>
      <c r="AC90">
        <f t="shared" si="3"/>
        <v>18.79841464919101</v>
      </c>
      <c r="AD90">
        <f t="shared" si="4"/>
        <v>1717.6183208365069</v>
      </c>
      <c r="AE90">
        <f>'IDT-1'!F90</f>
        <v>-91.108999999999995</v>
      </c>
      <c r="AF90" s="24"/>
      <c r="AG90">
        <f t="shared" si="5"/>
        <v>1626.509320836507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7.0711500000000003</v>
      </c>
      <c r="E91">
        <f>GT_NG!T91</f>
        <v>10.993605902244083</v>
      </c>
      <c r="F91">
        <f>GT_Spot!T91</f>
        <v>0</v>
      </c>
      <c r="G91">
        <f>PPCL_NG!T91</f>
        <v>50.998075544319086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1137.3207250331727</v>
      </c>
      <c r="P91" s="36">
        <v>64.149999999999991</v>
      </c>
      <c r="Q91" s="36">
        <v>22.756931787543813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365.39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-109</v>
      </c>
      <c r="AA91" s="75">
        <f>STOA!J91</f>
        <v>207.54000000000002</v>
      </c>
      <c r="AB91" s="75">
        <f>-STOA!P91</f>
        <v>0</v>
      </c>
      <c r="AC91">
        <f t="shared" si="3"/>
        <v>18.535711848003075</v>
      </c>
      <c r="AD91">
        <f t="shared" si="4"/>
        <v>1748.2947764192766</v>
      </c>
      <c r="AE91">
        <f>'IDT-1'!F91</f>
        <v>-44.978000000000002</v>
      </c>
      <c r="AF91" s="24"/>
      <c r="AG91">
        <f t="shared" si="5"/>
        <v>1703.3167764192765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7.0711500000000003</v>
      </c>
      <c r="E92">
        <f>GT_NG!T92</f>
        <v>10.993605902244083</v>
      </c>
      <c r="F92">
        <f>GT_Spot!T92</f>
        <v>0</v>
      </c>
      <c r="G92">
        <f>PPCL_NG!T92</f>
        <v>50.998075544319086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1137.4189227950094</v>
      </c>
      <c r="P92" s="36">
        <v>64.149999999999991</v>
      </c>
      <c r="Q92" s="36">
        <v>22.756931787543813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365.45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-54</v>
      </c>
      <c r="AA92" s="75">
        <f>STOA!J92</f>
        <v>207.54000000000002</v>
      </c>
      <c r="AB92" s="75">
        <f>-STOA!P92</f>
        <v>0</v>
      </c>
      <c r="AC92">
        <f t="shared" si="3"/>
        <v>18.048806974586494</v>
      </c>
      <c r="AD92">
        <f t="shared" si="4"/>
        <v>1803.9398790545299</v>
      </c>
      <c r="AE92">
        <f>'IDT-1'!F92</f>
        <v>-69.195999999999998</v>
      </c>
      <c r="AF92" s="24"/>
      <c r="AG92">
        <f t="shared" si="5"/>
        <v>1734.74387905453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7.0711500000000003</v>
      </c>
      <c r="E93">
        <f>GT_NG!T93</f>
        <v>10.993605902244083</v>
      </c>
      <c r="F93">
        <f>GT_Spot!T93</f>
        <v>0</v>
      </c>
      <c r="G93">
        <f>PPCL_NG!T93</f>
        <v>50.998075544319086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1134.7562734240671</v>
      </c>
      <c r="P93" s="36">
        <v>64.149999999999991</v>
      </c>
      <c r="Q93" s="36">
        <v>22.756931787543813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365.71000000000004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0.02</v>
      </c>
      <c r="Z93" s="34">
        <f>IEX!P93</f>
        <v>0</v>
      </c>
      <c r="AA93" s="75">
        <f>STOA!J93</f>
        <v>207.54000000000002</v>
      </c>
      <c r="AB93" s="75">
        <f>-STOA!P93</f>
        <v>0</v>
      </c>
      <c r="AC93">
        <f t="shared" si="3"/>
        <v>17.193295673035838</v>
      </c>
      <c r="AD93">
        <f t="shared" si="4"/>
        <v>1896.4127409851383</v>
      </c>
      <c r="AE93">
        <f>'IDT-1'!F93</f>
        <v>-124</v>
      </c>
      <c r="AF93" s="24"/>
      <c r="AG93">
        <f t="shared" si="5"/>
        <v>1772.4127409851383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7.0711500000000003</v>
      </c>
      <c r="E94">
        <f>GT_NG!T94</f>
        <v>10.993605902244083</v>
      </c>
      <c r="F94">
        <f>GT_Spot!T94</f>
        <v>0</v>
      </c>
      <c r="G94">
        <f>PPCL_NG!T94</f>
        <v>50.998075544319086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1134.7562734240671</v>
      </c>
      <c r="P94" s="36">
        <v>64.149999999999991</v>
      </c>
      <c r="Q94" s="36">
        <v>22.756931787543813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365.87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0.06</v>
      </c>
      <c r="Z94" s="34">
        <f>IEX!P94</f>
        <v>0</v>
      </c>
      <c r="AA94" s="75">
        <f>STOA!J94</f>
        <v>207.54000000000002</v>
      </c>
      <c r="AB94" s="75">
        <f>-STOA!P94</f>
        <v>0</v>
      </c>
      <c r="AC94">
        <f t="shared" si="3"/>
        <v>17.017493122591933</v>
      </c>
      <c r="AD94">
        <f t="shared" si="4"/>
        <v>1916.788543535582</v>
      </c>
      <c r="AE94">
        <f>'IDT-1'!F94</f>
        <v>-130.928</v>
      </c>
      <c r="AF94" s="24"/>
      <c r="AG94">
        <f t="shared" si="5"/>
        <v>1785.8605435355821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7.0711500000000003</v>
      </c>
      <c r="E95">
        <f>GT_NG!T95</f>
        <v>10.993605902244083</v>
      </c>
      <c r="F95">
        <f>GT_Spot!T95</f>
        <v>0</v>
      </c>
      <c r="G95">
        <f>PPCL_NG!T95</f>
        <v>50.998075544319086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1124.7491982224396</v>
      </c>
      <c r="P95" s="36">
        <v>64.149999999999991</v>
      </c>
      <c r="Q95" s="36">
        <v>22.756931787543813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365.83000000000004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0.11</v>
      </c>
      <c r="Z95" s="34">
        <f>IEX!P95</f>
        <v>0</v>
      </c>
      <c r="AA95" s="75">
        <f>STOA!J95</f>
        <v>207.36</v>
      </c>
      <c r="AB95" s="75">
        <f>-STOA!P95</f>
        <v>0</v>
      </c>
      <c r="AC95">
        <f t="shared" si="3"/>
        <v>16.927934860817611</v>
      </c>
      <c r="AD95">
        <f t="shared" si="4"/>
        <v>1906.701026595729</v>
      </c>
      <c r="AE95">
        <f>'IDT-1'!F95</f>
        <v>-111.137</v>
      </c>
      <c r="AF95" s="24"/>
      <c r="AG95">
        <f t="shared" si="5"/>
        <v>1795.564026595729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7.0711500000000003</v>
      </c>
      <c r="E96">
        <f>GT_NG!T96</f>
        <v>10.993605902244083</v>
      </c>
      <c r="F96">
        <f>GT_Spot!T96</f>
        <v>0</v>
      </c>
      <c r="G96">
        <f>PPCL_NG!T96</f>
        <v>50.998075544319086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1122.1157237270033</v>
      </c>
      <c r="P96" s="36">
        <v>64.149999999999991</v>
      </c>
      <c r="Q96" s="36">
        <v>22.756931787543813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366.23000000000008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0.16</v>
      </c>
      <c r="Z96" s="34">
        <f>IEX!P96</f>
        <v>0</v>
      </c>
      <c r="AA96" s="75">
        <f>STOA!J96</f>
        <v>207.36</v>
      </c>
      <c r="AB96" s="75">
        <f>-STOA!P96</f>
        <v>0</v>
      </c>
      <c r="AC96">
        <f t="shared" si="3"/>
        <v>16.908720285257772</v>
      </c>
      <c r="AD96">
        <f t="shared" si="4"/>
        <v>1904.5367666758527</v>
      </c>
      <c r="AE96">
        <f>'IDT-1'!F96</f>
        <v>-105.654</v>
      </c>
      <c r="AF96" s="24"/>
      <c r="AG96">
        <f t="shared" si="5"/>
        <v>1798.8827666758527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7.0711500000000003</v>
      </c>
      <c r="E97">
        <f>GT_NG!T97</f>
        <v>10.993605902244083</v>
      </c>
      <c r="F97">
        <f>GT_Spot!T97</f>
        <v>0</v>
      </c>
      <c r="G97">
        <f>PPCL_NG!T97</f>
        <v>50.998075544319086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1120.442804400202</v>
      </c>
      <c r="P97" s="36">
        <v>64.149999999999991</v>
      </c>
      <c r="Q97" s="36">
        <v>22.756931787543813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366.38000000000005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0.2</v>
      </c>
      <c r="Z97" s="34">
        <f>IEX!P97</f>
        <v>0</v>
      </c>
      <c r="AA97" s="75">
        <f>STOA!J97</f>
        <v>207.36</v>
      </c>
      <c r="AB97" s="75">
        <f>-STOA!P97</f>
        <v>0</v>
      </c>
      <c r="AC97">
        <f t="shared" si="3"/>
        <v>16.895670595181922</v>
      </c>
      <c r="AD97">
        <f t="shared" si="4"/>
        <v>1903.0668970391275</v>
      </c>
      <c r="AE97">
        <f>'IDT-1'!F97</f>
        <v>-110.42400000000001</v>
      </c>
      <c r="AF97" s="24"/>
      <c r="AG97">
        <f t="shared" si="5"/>
        <v>1792.6428970391275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7.0711500000000003</v>
      </c>
      <c r="E98">
        <f>GT_NG!T98</f>
        <v>10.993605902244083</v>
      </c>
      <c r="F98">
        <f>GT_Spot!T98</f>
        <v>0</v>
      </c>
      <c r="G98">
        <f>PPCL_NG!T98</f>
        <v>50.998075544319086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1119.2677961856484</v>
      </c>
      <c r="P98" s="36">
        <v>64.149999999999991</v>
      </c>
      <c r="Q98" s="36">
        <v>22.756931787543813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366.62000000000006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0.1</v>
      </c>
      <c r="Z98" s="34">
        <f>IEX!P98</f>
        <v>0</v>
      </c>
      <c r="AA98" s="75">
        <f>STOA!J98</f>
        <v>207.36</v>
      </c>
      <c r="AB98" s="75">
        <f>-STOA!P98</f>
        <v>0</v>
      </c>
      <c r="AC98">
        <f t="shared" si="3"/>
        <v>16.886562522893851</v>
      </c>
      <c r="AD98">
        <f t="shared" si="4"/>
        <v>1902.0409968968618</v>
      </c>
      <c r="AE98">
        <f>'IDT-1'!F98</f>
        <v>-77</v>
      </c>
      <c r="AF98" s="24"/>
      <c r="AG98">
        <f t="shared" si="5"/>
        <v>1825.0409968968618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0.16970759999999982</v>
      </c>
      <c r="E99">
        <f t="shared" si="6"/>
        <v>0.26152542434827941</v>
      </c>
      <c r="F99">
        <f t="shared" si="6"/>
        <v>0</v>
      </c>
      <c r="G99">
        <f t="shared" si="6"/>
        <v>1.2276411833515719</v>
      </c>
      <c r="H99">
        <f t="shared" si="6"/>
        <v>0</v>
      </c>
      <c r="I99">
        <f t="shared" si="6"/>
        <v>1.6559324999999976</v>
      </c>
      <c r="J99">
        <f t="shared" si="6"/>
        <v>0</v>
      </c>
      <c r="K99">
        <f t="shared" si="6"/>
        <v>0.32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26.052863377335608</v>
      </c>
      <c r="P99" s="36">
        <f t="shared" si="6"/>
        <v>1.4281906316474458</v>
      </c>
      <c r="Q99" s="36">
        <f t="shared" si="6"/>
        <v>0.54615796400438099</v>
      </c>
      <c r="R99" s="38">
        <f>SUM(R3:R98)/4000</f>
        <v>0.25933812482557062</v>
      </c>
      <c r="S99" s="38">
        <f t="shared" si="6"/>
        <v>0</v>
      </c>
      <c r="T99" s="37">
        <f t="shared" si="6"/>
        <v>0.73841750000000017</v>
      </c>
      <c r="U99" s="37">
        <f t="shared" si="6"/>
        <v>9.8994490659999972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1.6925E-3</v>
      </c>
      <c r="Z99" s="34">
        <f t="shared" si="6"/>
        <v>-8.2286099999999998</v>
      </c>
      <c r="AA99" s="75">
        <f t="shared" si="6"/>
        <v>4.717395000000006</v>
      </c>
      <c r="AB99" s="75">
        <f t="shared" si="6"/>
        <v>0</v>
      </c>
      <c r="AC99">
        <f t="shared" si="6"/>
        <v>0.49870476826818322</v>
      </c>
      <c r="AD99">
        <f t="shared" si="6"/>
        <v>38.819883603244641</v>
      </c>
      <c r="AE99">
        <f t="shared" si="6"/>
        <v>-0.2677155</v>
      </c>
      <c r="AG99">
        <f t="shared" si="6"/>
        <v>38.552168103244654</v>
      </c>
      <c r="AI99">
        <f t="shared" si="6"/>
        <v>0</v>
      </c>
      <c r="AJ99">
        <f t="shared" si="6"/>
        <v>0</v>
      </c>
      <c r="AK99">
        <f t="shared" si="6"/>
        <v>0.67813750000000006</v>
      </c>
      <c r="AL99">
        <f t="shared" si="6"/>
        <v>-0.40925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45168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6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6">
      <c r="A3" t="s">
        <v>45</v>
      </c>
      <c r="D3">
        <f>TWEPL!S3</f>
        <v>1.1421000000000001</v>
      </c>
      <c r="E3">
        <f>GT_NG!S3</f>
        <v>2.0844758684291422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9.69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-20</v>
      </c>
      <c r="AA3" s="75">
        <f>STOA!K3</f>
        <v>62.87</v>
      </c>
      <c r="AB3" s="75">
        <f>-STOA!Q3</f>
        <v>0</v>
      </c>
      <c r="AC3">
        <f>SUMIF(B3:AB3,"&gt;0")*$AC$2-SUMIF(B3:AB3,"&lt;0")*($AC$2/(1-$AC$2))+SUMIF(AI3:AR3,"&gt;0")*$AC$2-SUMIF(AI3:AR3,"&lt;0")*($AC$2/(1-$AC$2))</f>
        <v>1.7119619925172365</v>
      </c>
      <c r="AD3">
        <f>SUM(B3:AB3,AI3:AR3)-AC3</f>
        <v>152.65161097036116</v>
      </c>
      <c r="AE3">
        <f>'IDT-1'!E3</f>
        <v>0</v>
      </c>
      <c r="AF3" s="24"/>
      <c r="AG3">
        <f>SUM(AD3:AF3)+AT3</f>
        <v>152.65161097036116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1.1421000000000001</v>
      </c>
      <c r="E4">
        <f>GT_NG!S4</f>
        <v>2.0844758684291422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9.6999999999999993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62.87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1.7120499925172366</v>
      </c>
      <c r="AD4">
        <f t="shared" ref="AD4:AD67" si="1">SUM(B4:AB4,AI4:AR4)-AC4</f>
        <v>152.66152297036118</v>
      </c>
      <c r="AE4">
        <f>'IDT-1'!E4</f>
        <v>0</v>
      </c>
      <c r="AF4" s="24"/>
      <c r="AG4">
        <f t="shared" ref="AG4:AG67" si="2">SUM(AD4:AF4)+AT4</f>
        <v>152.66152297036118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1.1421000000000001</v>
      </c>
      <c r="E5">
        <f>GT_NG!S5</f>
        <v>2.0844758684291422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9.69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62.87</v>
      </c>
      <c r="AB5" s="75">
        <f>-STOA!Q5</f>
        <v>0</v>
      </c>
      <c r="AC5">
        <f t="shared" si="0"/>
        <v>1.7119619925172365</v>
      </c>
      <c r="AD5">
        <f t="shared" si="1"/>
        <v>152.65161097036116</v>
      </c>
      <c r="AE5">
        <f>'IDT-1'!E5</f>
        <v>0</v>
      </c>
      <c r="AF5" s="24"/>
      <c r="AG5">
        <f t="shared" si="2"/>
        <v>152.65161097036116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1.1421000000000001</v>
      </c>
      <c r="E6">
        <f>GT_NG!S6</f>
        <v>2.0844758684291422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9.69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-20</v>
      </c>
      <c r="AA6" s="75">
        <f>STOA!K6</f>
        <v>62.87</v>
      </c>
      <c r="AB6" s="75">
        <f>-STOA!Q6</f>
        <v>0</v>
      </c>
      <c r="AC6">
        <f t="shared" si="0"/>
        <v>1.7119619925172365</v>
      </c>
      <c r="AD6">
        <f t="shared" si="1"/>
        <v>152.65161097036116</v>
      </c>
      <c r="AE6">
        <f>'IDT-1'!E6</f>
        <v>0</v>
      </c>
      <c r="AF6" s="24"/>
      <c r="AG6">
        <f t="shared" si="2"/>
        <v>152.65161097036116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1.1421000000000001</v>
      </c>
      <c r="E7">
        <f>GT_NG!S7</f>
        <v>2.0844758684291422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9.6999999999999993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62.87</v>
      </c>
      <c r="AB7" s="75">
        <f>-STOA!Q7</f>
        <v>0</v>
      </c>
      <c r="AC7">
        <f t="shared" si="0"/>
        <v>1.8008312677391896</v>
      </c>
      <c r="AD7">
        <f t="shared" si="1"/>
        <v>142.5727416951392</v>
      </c>
      <c r="AE7">
        <f>'IDT-1'!E7</f>
        <v>0</v>
      </c>
      <c r="AF7" s="24"/>
      <c r="AG7">
        <f t="shared" si="2"/>
        <v>142.5727416951392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1.1421000000000001</v>
      </c>
      <c r="E8">
        <f>GT_NG!S8</f>
        <v>2.0843423799582466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9.69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62.87</v>
      </c>
      <c r="AB8" s="75">
        <f>-STOA!Q8</f>
        <v>0</v>
      </c>
      <c r="AC8">
        <f t="shared" si="0"/>
        <v>1.8007420930406455</v>
      </c>
      <c r="AD8">
        <f t="shared" si="1"/>
        <v>142.56269738136686</v>
      </c>
      <c r="AE8">
        <f>'IDT-1'!E8</f>
        <v>0</v>
      </c>
      <c r="AF8" s="24"/>
      <c r="AG8">
        <f t="shared" si="2"/>
        <v>142.56269738136686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1.1421000000000001</v>
      </c>
      <c r="E9">
        <f>GT_NG!S9</f>
        <v>2.0843423799582466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9.69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62.87</v>
      </c>
      <c r="AB9" s="75">
        <f>-STOA!Q9</f>
        <v>0</v>
      </c>
      <c r="AC9">
        <f t="shared" si="0"/>
        <v>1.8007420930406455</v>
      </c>
      <c r="AD9">
        <f t="shared" si="1"/>
        <v>142.56269738136686</v>
      </c>
      <c r="AE9">
        <f>'IDT-1'!E9</f>
        <v>0</v>
      </c>
      <c r="AF9" s="24"/>
      <c r="AG9">
        <f t="shared" si="2"/>
        <v>142.56269738136686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1.1421000000000001</v>
      </c>
      <c r="E10">
        <f>GT_NG!S10</f>
        <v>2.0843423799582466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9.69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62.87</v>
      </c>
      <c r="AB10" s="75">
        <f>-STOA!Q10</f>
        <v>0</v>
      </c>
      <c r="AC10">
        <f t="shared" si="0"/>
        <v>1.8007420930406455</v>
      </c>
      <c r="AD10">
        <f t="shared" si="1"/>
        <v>142.56269738136686</v>
      </c>
      <c r="AE10">
        <f>'IDT-1'!E10</f>
        <v>0</v>
      </c>
      <c r="AF10" s="24"/>
      <c r="AG10">
        <f t="shared" si="2"/>
        <v>142.56269738136686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1.1421000000000001</v>
      </c>
      <c r="E11">
        <f>GT_NG!S11</f>
        <v>2.0843423799582466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9.69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-40</v>
      </c>
      <c r="AA11" s="75">
        <f>STOA!K11</f>
        <v>62.87</v>
      </c>
      <c r="AB11" s="75">
        <f>-STOA!Q11</f>
        <v>0</v>
      </c>
      <c r="AC11">
        <f t="shared" si="0"/>
        <v>1.8895233682625987</v>
      </c>
      <c r="AD11">
        <f t="shared" si="1"/>
        <v>132.47391610614491</v>
      </c>
      <c r="AE11">
        <f>'IDT-1'!E11</f>
        <v>0</v>
      </c>
      <c r="AF11" s="24"/>
      <c r="AG11">
        <f t="shared" si="2"/>
        <v>132.47391610614491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1.1421000000000001</v>
      </c>
      <c r="E12">
        <f>GT_NG!S12</f>
        <v>2.0843423799582466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9.69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-40</v>
      </c>
      <c r="AA12" s="75">
        <f>STOA!K12</f>
        <v>62.87</v>
      </c>
      <c r="AB12" s="75">
        <f>-STOA!Q12</f>
        <v>0</v>
      </c>
      <c r="AC12">
        <f t="shared" si="0"/>
        <v>1.8895233682625987</v>
      </c>
      <c r="AD12">
        <f t="shared" si="1"/>
        <v>132.47391610614491</v>
      </c>
      <c r="AE12">
        <f>'IDT-1'!E12</f>
        <v>0</v>
      </c>
      <c r="AF12" s="24"/>
      <c r="AG12">
        <f t="shared" si="2"/>
        <v>132.47391610614491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1.1421000000000001</v>
      </c>
      <c r="E13">
        <f>GT_NG!S13</f>
        <v>2.0843423799582466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9.69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-40</v>
      </c>
      <c r="AA13" s="75">
        <f>STOA!K13</f>
        <v>62.87</v>
      </c>
      <c r="AB13" s="75">
        <f>-STOA!Q13</f>
        <v>0</v>
      </c>
      <c r="AC13">
        <f t="shared" si="0"/>
        <v>1.8895233682625987</v>
      </c>
      <c r="AD13">
        <f t="shared" si="1"/>
        <v>132.47391610614491</v>
      </c>
      <c r="AE13">
        <f>'IDT-1'!E13</f>
        <v>0</v>
      </c>
      <c r="AF13" s="24"/>
      <c r="AG13">
        <f t="shared" si="2"/>
        <v>132.47391610614491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1.1421000000000001</v>
      </c>
      <c r="E14">
        <f>GT_NG!S14</f>
        <v>2.0843423799582466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9.69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-40</v>
      </c>
      <c r="AA14" s="75">
        <f>STOA!K14</f>
        <v>62.87</v>
      </c>
      <c r="AB14" s="75">
        <f>-STOA!Q14</f>
        <v>0</v>
      </c>
      <c r="AC14">
        <f t="shared" si="0"/>
        <v>1.8895233682625987</v>
      </c>
      <c r="AD14">
        <f t="shared" si="1"/>
        <v>132.47391610614491</v>
      </c>
      <c r="AE14">
        <f>'IDT-1'!E14</f>
        <v>0</v>
      </c>
      <c r="AF14" s="24"/>
      <c r="AG14">
        <f t="shared" si="2"/>
        <v>132.47391610614491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1.1421000000000001</v>
      </c>
      <c r="E15">
        <f>GT_NG!S15</f>
        <v>2.0843423799582466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9.69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62.87</v>
      </c>
      <c r="AB15" s="75">
        <f>-STOA!Q15</f>
        <v>0</v>
      </c>
      <c r="AC15">
        <f t="shared" si="0"/>
        <v>1.8895233682625987</v>
      </c>
      <c r="AD15">
        <f t="shared" si="1"/>
        <v>132.47391610614491</v>
      </c>
      <c r="AE15">
        <f>'IDT-1'!E15</f>
        <v>0</v>
      </c>
      <c r="AF15" s="24"/>
      <c r="AG15">
        <f t="shared" si="2"/>
        <v>132.47391610614491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1.1421000000000001</v>
      </c>
      <c r="E16">
        <f>GT_NG!S16</f>
        <v>2.0843423799582466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9.69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62.87</v>
      </c>
      <c r="AB16" s="75">
        <f>-STOA!Q16</f>
        <v>0</v>
      </c>
      <c r="AC16">
        <f t="shared" si="0"/>
        <v>1.8895233682625987</v>
      </c>
      <c r="AD16">
        <f t="shared" si="1"/>
        <v>132.47391610614491</v>
      </c>
      <c r="AE16">
        <f>'IDT-1'!E16</f>
        <v>0</v>
      </c>
      <c r="AF16" s="24"/>
      <c r="AG16">
        <f t="shared" si="2"/>
        <v>132.47391610614491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1.1421000000000001</v>
      </c>
      <c r="E17">
        <f>GT_NG!S17</f>
        <v>2.0843423799582466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9.69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62.87</v>
      </c>
      <c r="AB17" s="75">
        <f>-STOA!Q17</f>
        <v>0</v>
      </c>
      <c r="AC17">
        <f t="shared" si="0"/>
        <v>1.8895233682625987</v>
      </c>
      <c r="AD17">
        <f t="shared" si="1"/>
        <v>132.47391610614491</v>
      </c>
      <c r="AE17">
        <f>'IDT-1'!E17</f>
        <v>0</v>
      </c>
      <c r="AF17" s="24"/>
      <c r="AG17">
        <f t="shared" si="2"/>
        <v>132.47391610614491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1.1421000000000001</v>
      </c>
      <c r="E18">
        <f>GT_NG!S18</f>
        <v>2.0843423799582466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9.69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62.87</v>
      </c>
      <c r="AB18" s="75">
        <f>-STOA!Q18</f>
        <v>0</v>
      </c>
      <c r="AC18">
        <f t="shared" si="0"/>
        <v>1.8895233682625987</v>
      </c>
      <c r="AD18">
        <f t="shared" si="1"/>
        <v>132.47391610614491</v>
      </c>
      <c r="AE18">
        <f>'IDT-1'!E18</f>
        <v>0</v>
      </c>
      <c r="AF18" s="24"/>
      <c r="AG18">
        <f t="shared" si="2"/>
        <v>132.47391610614491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1.1421000000000001</v>
      </c>
      <c r="E19">
        <f>GT_NG!S19</f>
        <v>2.0843423799582466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9.69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62.87</v>
      </c>
      <c r="AB19" s="75">
        <f>-STOA!Q19</f>
        <v>0</v>
      </c>
      <c r="AC19">
        <f t="shared" si="0"/>
        <v>1.8895233682625987</v>
      </c>
      <c r="AD19">
        <f t="shared" si="1"/>
        <v>132.47391610614491</v>
      </c>
      <c r="AE19">
        <f>'IDT-1'!E19</f>
        <v>0</v>
      </c>
      <c r="AF19" s="24"/>
      <c r="AG19">
        <f t="shared" si="2"/>
        <v>132.47391610614491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1.1421000000000001</v>
      </c>
      <c r="E20">
        <f>GT_NG!S20</f>
        <v>2.0843423799582466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9.69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62.87</v>
      </c>
      <c r="AB20" s="75">
        <f>-STOA!Q20</f>
        <v>0</v>
      </c>
      <c r="AC20">
        <f t="shared" si="0"/>
        <v>1.8895233682625987</v>
      </c>
      <c r="AD20">
        <f t="shared" si="1"/>
        <v>132.47391610614491</v>
      </c>
      <c r="AE20">
        <f>'IDT-1'!E20</f>
        <v>0</v>
      </c>
      <c r="AF20" s="24"/>
      <c r="AG20">
        <f t="shared" si="2"/>
        <v>132.47391610614491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1.1421000000000001</v>
      </c>
      <c r="E21">
        <f>GT_NG!S21</f>
        <v>2.0843423799582466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9.69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62.87</v>
      </c>
      <c r="AB21" s="75">
        <f>-STOA!Q21</f>
        <v>0</v>
      </c>
      <c r="AC21">
        <f t="shared" si="0"/>
        <v>1.8895233682625987</v>
      </c>
      <c r="AD21">
        <f t="shared" si="1"/>
        <v>132.47391610614491</v>
      </c>
      <c r="AE21">
        <f>'IDT-1'!E21</f>
        <v>0</v>
      </c>
      <c r="AF21" s="24"/>
      <c r="AG21">
        <f t="shared" si="2"/>
        <v>132.47391610614491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1.1421000000000001</v>
      </c>
      <c r="E22">
        <f>GT_NG!S22</f>
        <v>2.0843423799582466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9.69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62.87</v>
      </c>
      <c r="AB22" s="75">
        <f>-STOA!Q22</f>
        <v>0</v>
      </c>
      <c r="AC22">
        <f t="shared" si="0"/>
        <v>1.8895233682625987</v>
      </c>
      <c r="AD22">
        <f t="shared" si="1"/>
        <v>132.47391610614491</v>
      </c>
      <c r="AE22">
        <f>'IDT-1'!E22</f>
        <v>0</v>
      </c>
      <c r="AF22" s="24"/>
      <c r="AG22">
        <f t="shared" si="2"/>
        <v>132.47391610614491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1.1421000000000001</v>
      </c>
      <c r="E23">
        <f>GT_NG!S23</f>
        <v>2.0843423799582466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9.69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-40</v>
      </c>
      <c r="AA23" s="75">
        <f>STOA!K23</f>
        <v>62.87</v>
      </c>
      <c r="AB23" s="75">
        <f>-STOA!Q23</f>
        <v>0</v>
      </c>
      <c r="AC23">
        <f t="shared" si="0"/>
        <v>1.8895233682625987</v>
      </c>
      <c r="AD23">
        <f t="shared" si="1"/>
        <v>132.47391610614491</v>
      </c>
      <c r="AE23">
        <f>'IDT-1'!E23</f>
        <v>0</v>
      </c>
      <c r="AF23" s="24"/>
      <c r="AG23">
        <f t="shared" si="2"/>
        <v>132.47391610614491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1.1421000000000001</v>
      </c>
      <c r="E24">
        <f>GT_NG!S24</f>
        <v>2.0843423799582466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9.69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-40</v>
      </c>
      <c r="AA24" s="75">
        <f>STOA!K24</f>
        <v>62.87</v>
      </c>
      <c r="AB24" s="75">
        <f>-STOA!Q24</f>
        <v>0</v>
      </c>
      <c r="AC24">
        <f t="shared" si="0"/>
        <v>1.8895233682625987</v>
      </c>
      <c r="AD24">
        <f t="shared" si="1"/>
        <v>132.47391610614491</v>
      </c>
      <c r="AE24">
        <f>'IDT-1'!E24</f>
        <v>0</v>
      </c>
      <c r="AF24" s="24"/>
      <c r="AG24">
        <f t="shared" si="2"/>
        <v>132.47391610614491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1.1421000000000001</v>
      </c>
      <c r="E25">
        <f>GT_NG!S25</f>
        <v>2.0843423799582466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9.69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-40</v>
      </c>
      <c r="AA25" s="75">
        <f>STOA!K25</f>
        <v>62.87</v>
      </c>
      <c r="AB25" s="75">
        <f>-STOA!Q25</f>
        <v>0</v>
      </c>
      <c r="AC25">
        <f t="shared" si="0"/>
        <v>1.8895233682625987</v>
      </c>
      <c r="AD25">
        <f t="shared" si="1"/>
        <v>132.47391610614491</v>
      </c>
      <c r="AE25">
        <f>'IDT-1'!E25</f>
        <v>0</v>
      </c>
      <c r="AF25" s="24"/>
      <c r="AG25">
        <f t="shared" si="2"/>
        <v>132.47391610614491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1.1421000000000001</v>
      </c>
      <c r="E26">
        <f>GT_NG!S26</f>
        <v>2.0843423799582466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9.69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-40</v>
      </c>
      <c r="AA26" s="75">
        <f>STOA!K26</f>
        <v>62.87</v>
      </c>
      <c r="AB26" s="75">
        <f>-STOA!Q26</f>
        <v>0</v>
      </c>
      <c r="AC26">
        <f t="shared" si="0"/>
        <v>1.8895233682625987</v>
      </c>
      <c r="AD26">
        <f t="shared" si="1"/>
        <v>132.47391610614491</v>
      </c>
      <c r="AE26">
        <f>'IDT-1'!E26</f>
        <v>0</v>
      </c>
      <c r="AF26" s="24"/>
      <c r="AG26">
        <f t="shared" si="2"/>
        <v>132.47391610614491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1.1421000000000001</v>
      </c>
      <c r="E27">
        <f>GT_NG!S27</f>
        <v>2.0843423799582466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9.69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-40</v>
      </c>
      <c r="AA27" s="75">
        <f>STOA!K27</f>
        <v>62.87</v>
      </c>
      <c r="AB27" s="75">
        <f>-STOA!Q27</f>
        <v>0</v>
      </c>
      <c r="AC27">
        <f t="shared" si="0"/>
        <v>1.8895233682625987</v>
      </c>
      <c r="AD27">
        <f t="shared" si="1"/>
        <v>132.47391610614491</v>
      </c>
      <c r="AE27">
        <f>'IDT-1'!E27</f>
        <v>0</v>
      </c>
      <c r="AF27" s="24"/>
      <c r="AG27">
        <f t="shared" si="2"/>
        <v>132.47391610614491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1.1421000000000001</v>
      </c>
      <c r="E28">
        <f>GT_NG!S28</f>
        <v>2.0843423799582466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9.69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62.87</v>
      </c>
      <c r="AB28" s="75">
        <f>-STOA!Q28</f>
        <v>0</v>
      </c>
      <c r="AC28">
        <f t="shared" si="0"/>
        <v>1.8895233682625987</v>
      </c>
      <c r="AD28">
        <f t="shared" si="1"/>
        <v>132.47391610614491</v>
      </c>
      <c r="AE28">
        <f>'IDT-1'!E28</f>
        <v>0</v>
      </c>
      <c r="AF28" s="24"/>
      <c r="AG28">
        <f t="shared" si="2"/>
        <v>132.47391610614491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1.1421000000000001</v>
      </c>
      <c r="E29">
        <f>GT_NG!S29</f>
        <v>2.0843423799582466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9.69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-40</v>
      </c>
      <c r="AA29" s="75">
        <f>STOA!K29</f>
        <v>62.87</v>
      </c>
      <c r="AB29" s="75">
        <f>-STOA!Q29</f>
        <v>0</v>
      </c>
      <c r="AC29">
        <f t="shared" si="0"/>
        <v>1.8895233682625987</v>
      </c>
      <c r="AD29">
        <f t="shared" si="1"/>
        <v>132.47391610614491</v>
      </c>
      <c r="AE29">
        <f>'IDT-1'!E29</f>
        <v>0</v>
      </c>
      <c r="AF29" s="24"/>
      <c r="AG29">
        <f t="shared" si="2"/>
        <v>132.47391610614491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1.1421000000000001</v>
      </c>
      <c r="E30">
        <f>GT_NG!S30</f>
        <v>2.0843423799582466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9.69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-40</v>
      </c>
      <c r="AA30" s="75">
        <f>STOA!K30</f>
        <v>62.87</v>
      </c>
      <c r="AB30" s="75">
        <f>-STOA!Q30</f>
        <v>0</v>
      </c>
      <c r="AC30">
        <f t="shared" si="0"/>
        <v>1.8895233682625987</v>
      </c>
      <c r="AD30">
        <f t="shared" si="1"/>
        <v>132.47391610614491</v>
      </c>
      <c r="AE30">
        <f>'IDT-1'!E30</f>
        <v>0</v>
      </c>
      <c r="AF30" s="24"/>
      <c r="AG30">
        <f t="shared" si="2"/>
        <v>132.47391610614491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1.1421000000000001</v>
      </c>
      <c r="E31">
        <f>GT_NG!S31</f>
        <v>2.0843423799582466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9.69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62.87</v>
      </c>
      <c r="AB31" s="75">
        <f>-STOA!Q31</f>
        <v>0</v>
      </c>
      <c r="AC31">
        <f t="shared" si="0"/>
        <v>1.534398267374786</v>
      </c>
      <c r="AD31">
        <f t="shared" si="1"/>
        <v>172.8290412070327</v>
      </c>
      <c r="AE31">
        <f>'IDT-1'!E31</f>
        <v>0</v>
      </c>
      <c r="AF31" s="24"/>
      <c r="AG31">
        <f t="shared" si="2"/>
        <v>172.8290412070327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1.1421000000000001</v>
      </c>
      <c r="E32">
        <f>GT_NG!S32</f>
        <v>2.0843423799582466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9.69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62.87</v>
      </c>
      <c r="AB32" s="75">
        <f>-STOA!Q32</f>
        <v>0</v>
      </c>
      <c r="AC32">
        <f t="shared" si="0"/>
        <v>1.534398267374786</v>
      </c>
      <c r="AD32">
        <f t="shared" si="1"/>
        <v>172.8290412070327</v>
      </c>
      <c r="AE32">
        <f>'IDT-1'!E32</f>
        <v>0</v>
      </c>
      <c r="AF32" s="24"/>
      <c r="AG32">
        <f t="shared" si="2"/>
        <v>172.8290412070327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1.1421000000000001</v>
      </c>
      <c r="E33">
        <f>GT_NG!S33</f>
        <v>2.0843423799582466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19.37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62.87</v>
      </c>
      <c r="AB33" s="75">
        <f>-STOA!Q33</f>
        <v>0</v>
      </c>
      <c r="AC33">
        <f t="shared" si="0"/>
        <v>1.6195822673747862</v>
      </c>
      <c r="AD33">
        <f t="shared" si="1"/>
        <v>182.42385720703271</v>
      </c>
      <c r="AE33">
        <f>'IDT-1'!E33</f>
        <v>0</v>
      </c>
      <c r="AF33" s="24"/>
      <c r="AG33">
        <f t="shared" si="2"/>
        <v>182.42385720703271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1.1421000000000001</v>
      </c>
      <c r="E34">
        <f>GT_NG!S34</f>
        <v>2.0843423799582466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33.869999999999997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62.87</v>
      </c>
      <c r="AB34" s="75">
        <f>-STOA!Q34</f>
        <v>0</v>
      </c>
      <c r="AC34">
        <f t="shared" si="0"/>
        <v>1.7471822673747861</v>
      </c>
      <c r="AD34">
        <f t="shared" si="1"/>
        <v>196.79625720703271</v>
      </c>
      <c r="AE34">
        <f>'IDT-1'!E34</f>
        <v>0</v>
      </c>
      <c r="AF34" s="24"/>
      <c r="AG34">
        <f t="shared" si="2"/>
        <v>196.79625720703271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1.1421000000000001</v>
      </c>
      <c r="E35">
        <f>GT_NG!S35</f>
        <v>2.0843423799582466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43.64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62.87</v>
      </c>
      <c r="AB35" s="75">
        <f>-STOA!Q35</f>
        <v>0</v>
      </c>
      <c r="AC35">
        <f t="shared" si="0"/>
        <v>1.8331582673747862</v>
      </c>
      <c r="AD35">
        <f t="shared" si="1"/>
        <v>206.48028120703273</v>
      </c>
      <c r="AE35">
        <f>'IDT-1'!E35</f>
        <v>0</v>
      </c>
      <c r="AF35" s="24"/>
      <c r="AG35">
        <f t="shared" si="2"/>
        <v>206.48028120703273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1.1421000000000001</v>
      </c>
      <c r="E36">
        <f>GT_NG!S36</f>
        <v>2.0843423799582466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62.89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62.87</v>
      </c>
      <c r="AB36" s="75">
        <f>-STOA!Q36</f>
        <v>0</v>
      </c>
      <c r="AC36">
        <f t="shared" si="0"/>
        <v>2.0025582673747864</v>
      </c>
      <c r="AD36">
        <f t="shared" si="1"/>
        <v>225.56088120703274</v>
      </c>
      <c r="AE36">
        <f>'IDT-1'!E36</f>
        <v>0</v>
      </c>
      <c r="AF36" s="24"/>
      <c r="AG36">
        <f t="shared" si="2"/>
        <v>225.56088120703274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1.1421000000000001</v>
      </c>
      <c r="E37">
        <f>GT_NG!S37</f>
        <v>2.0843423799582466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77.400000000000006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62.87</v>
      </c>
      <c r="AB37" s="75">
        <f>-STOA!Q37</f>
        <v>0</v>
      </c>
      <c r="AC37">
        <f t="shared" si="0"/>
        <v>2.1302462673747864</v>
      </c>
      <c r="AD37">
        <f t="shared" si="1"/>
        <v>239.94319320703272</v>
      </c>
      <c r="AE37">
        <f>'IDT-1'!E37</f>
        <v>0</v>
      </c>
      <c r="AF37" s="24"/>
      <c r="AG37">
        <f t="shared" si="2"/>
        <v>239.94319320703272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1.1421000000000001</v>
      </c>
      <c r="E38">
        <f>GT_NG!S38</f>
        <v>2.0843423799582466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91.91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62.87</v>
      </c>
      <c r="AB38" s="75">
        <f>-STOA!Q38</f>
        <v>0</v>
      </c>
      <c r="AC38">
        <f t="shared" si="0"/>
        <v>2.257934267374786</v>
      </c>
      <c r="AD38">
        <f t="shared" si="1"/>
        <v>254.32550520703271</v>
      </c>
      <c r="AE38">
        <f>'IDT-1'!E38</f>
        <v>0</v>
      </c>
      <c r="AF38" s="24"/>
      <c r="AG38">
        <f t="shared" si="2"/>
        <v>254.32550520703271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1.1421000000000001</v>
      </c>
      <c r="E39">
        <f>GT_NG!S39</f>
        <v>2.0657321801371902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55.16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87.05</v>
      </c>
      <c r="AB39" s="75">
        <f>-STOA!Q39</f>
        <v>0</v>
      </c>
      <c r="AC39">
        <f t="shared" si="0"/>
        <v>2.1471544976163606</v>
      </c>
      <c r="AD39">
        <f t="shared" si="1"/>
        <v>241.84767477697008</v>
      </c>
      <c r="AE39">
        <f>'IDT-1'!E39</f>
        <v>0</v>
      </c>
      <c r="AF39" s="24"/>
      <c r="AG39">
        <f t="shared" si="2"/>
        <v>241.84767477697008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2.0553642791269593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68.7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87.05</v>
      </c>
      <c r="AB40" s="75">
        <f>-STOA!Q40</f>
        <v>0</v>
      </c>
      <c r="AC40">
        <f t="shared" si="0"/>
        <v>2.266215260087471</v>
      </c>
      <c r="AD40">
        <f t="shared" si="1"/>
        <v>255.25824611348875</v>
      </c>
      <c r="AE40">
        <f>'IDT-1'!E40</f>
        <v>0</v>
      </c>
      <c r="AF40" s="24"/>
      <c r="AG40">
        <f t="shared" si="2"/>
        <v>255.25824611348875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2.0553642791269593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82.24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87.05</v>
      </c>
      <c r="AB41" s="75">
        <f>-STOA!Q41</f>
        <v>0</v>
      </c>
      <c r="AC41">
        <f t="shared" si="0"/>
        <v>2.3853672600874711</v>
      </c>
      <c r="AD41">
        <f t="shared" si="1"/>
        <v>268.67909411348876</v>
      </c>
      <c r="AE41">
        <f>'IDT-1'!E41</f>
        <v>0</v>
      </c>
      <c r="AF41" s="24"/>
      <c r="AG41">
        <f t="shared" si="2"/>
        <v>268.67909411348876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2.0553642791269593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91.91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87.05</v>
      </c>
      <c r="AB42" s="75">
        <f>-STOA!Q42</f>
        <v>0</v>
      </c>
      <c r="AC42">
        <f t="shared" si="0"/>
        <v>2.4704632600874707</v>
      </c>
      <c r="AD42">
        <f t="shared" si="1"/>
        <v>278.26399811348875</v>
      </c>
      <c r="AE42">
        <f>'IDT-1'!E42</f>
        <v>0</v>
      </c>
      <c r="AF42" s="24"/>
      <c r="AG42">
        <f t="shared" si="2"/>
        <v>278.26399811348875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2.0553642791269593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93.85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87.05</v>
      </c>
      <c r="AB43" s="75">
        <f>-STOA!Q43</f>
        <v>0</v>
      </c>
      <c r="AC43">
        <f t="shared" si="0"/>
        <v>2.4875352600874709</v>
      </c>
      <c r="AD43">
        <f t="shared" si="1"/>
        <v>280.18692611348871</v>
      </c>
      <c r="AE43">
        <f>'IDT-1'!E43</f>
        <v>0</v>
      </c>
      <c r="AF43" s="24"/>
      <c r="AG43">
        <f t="shared" si="2"/>
        <v>280.18692611348871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2.0553642791269593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96.75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87.05</v>
      </c>
      <c r="AB44" s="75">
        <f>-STOA!Q44</f>
        <v>0</v>
      </c>
      <c r="AC44">
        <f t="shared" si="0"/>
        <v>2.5130552600874712</v>
      </c>
      <c r="AD44">
        <f t="shared" si="1"/>
        <v>283.06140611348877</v>
      </c>
      <c r="AE44">
        <f>'IDT-1'!E44</f>
        <v>0</v>
      </c>
      <c r="AF44" s="24"/>
      <c r="AG44">
        <f t="shared" si="2"/>
        <v>283.06140611348877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2.0553642791269593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127.49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87.05</v>
      </c>
      <c r="AB45" s="75">
        <f>-STOA!Q45</f>
        <v>0</v>
      </c>
      <c r="AC45">
        <f t="shared" si="0"/>
        <v>2.7835672600874712</v>
      </c>
      <c r="AD45">
        <f t="shared" si="1"/>
        <v>313.53089411348878</v>
      </c>
      <c r="AE45">
        <f>'IDT-1'!E45</f>
        <v>0</v>
      </c>
      <c r="AF45" s="24"/>
      <c r="AG45">
        <f t="shared" si="2"/>
        <v>313.53089411348878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2.0553642791269593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127.49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87.05</v>
      </c>
      <c r="AB46" s="75">
        <f>-STOA!Q46</f>
        <v>0</v>
      </c>
      <c r="AC46">
        <f t="shared" si="0"/>
        <v>2.7835672600874712</v>
      </c>
      <c r="AD46">
        <f t="shared" si="1"/>
        <v>313.53089411348878</v>
      </c>
      <c r="AE46">
        <f>'IDT-1'!E46</f>
        <v>0</v>
      </c>
      <c r="AF46" s="24"/>
      <c r="AG46">
        <f t="shared" si="2"/>
        <v>313.53089411348878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2.0553642791269593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127.49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87.05</v>
      </c>
      <c r="AB47" s="75">
        <f>-STOA!Q47</f>
        <v>0</v>
      </c>
      <c r="AC47">
        <f t="shared" si="0"/>
        <v>2.7835672600874712</v>
      </c>
      <c r="AD47">
        <f t="shared" si="1"/>
        <v>313.53089411348878</v>
      </c>
      <c r="AE47">
        <f>'IDT-1'!E47</f>
        <v>0</v>
      </c>
      <c r="AF47" s="24"/>
      <c r="AG47">
        <f t="shared" si="2"/>
        <v>313.53089411348878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2.0553642791269593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127.49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87.05</v>
      </c>
      <c r="AB48" s="75">
        <f>-STOA!Q48</f>
        <v>0</v>
      </c>
      <c r="AC48">
        <f t="shared" si="0"/>
        <v>2.7835672600874712</v>
      </c>
      <c r="AD48">
        <f t="shared" si="1"/>
        <v>313.53089411348878</v>
      </c>
      <c r="AE48">
        <f>'IDT-1'!E48</f>
        <v>0</v>
      </c>
      <c r="AF48" s="24"/>
      <c r="AG48">
        <f t="shared" si="2"/>
        <v>313.53089411348878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1.1421000000000001</v>
      </c>
      <c r="E49">
        <f>GT_NG!S49</f>
        <v>2.0553642791269593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127.49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87.05</v>
      </c>
      <c r="AB49" s="75">
        <f>-STOA!Q49</f>
        <v>0</v>
      </c>
      <c r="AC49">
        <f t="shared" si="0"/>
        <v>2.7835672600874712</v>
      </c>
      <c r="AD49">
        <f t="shared" si="1"/>
        <v>313.53089411348878</v>
      </c>
      <c r="AE49">
        <f>'IDT-1'!E49</f>
        <v>0</v>
      </c>
      <c r="AF49" s="24"/>
      <c r="AG49">
        <f t="shared" si="2"/>
        <v>313.53089411348878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1.1421000000000001</v>
      </c>
      <c r="E50">
        <f>GT_NG!S50</f>
        <v>2.0553642791269593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127.49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87.05</v>
      </c>
      <c r="AB50" s="75">
        <f>-STOA!Q50</f>
        <v>0</v>
      </c>
      <c r="AC50">
        <f t="shared" si="0"/>
        <v>2.7835672600874712</v>
      </c>
      <c r="AD50">
        <f t="shared" si="1"/>
        <v>313.53089411348878</v>
      </c>
      <c r="AE50">
        <f>'IDT-1'!E50</f>
        <v>0</v>
      </c>
      <c r="AF50" s="24"/>
      <c r="AG50">
        <f t="shared" si="2"/>
        <v>313.53089411348878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1.1421000000000001</v>
      </c>
      <c r="E51">
        <f>GT_NG!S51</f>
        <v>2.0553642791269593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127.49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87.05</v>
      </c>
      <c r="AB51" s="75">
        <f>-STOA!Q51</f>
        <v>0</v>
      </c>
      <c r="AC51">
        <f t="shared" si="0"/>
        <v>2.7835672600874712</v>
      </c>
      <c r="AD51">
        <f t="shared" si="1"/>
        <v>313.53089411348878</v>
      </c>
      <c r="AE51">
        <f>'IDT-1'!E51</f>
        <v>0</v>
      </c>
      <c r="AF51" s="24"/>
      <c r="AG51">
        <f t="shared" si="2"/>
        <v>313.53089411348878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1.1421000000000001</v>
      </c>
      <c r="E52">
        <f>GT_NG!S52</f>
        <v>2.0553642791269593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127.49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87.05</v>
      </c>
      <c r="AB52" s="75">
        <f>-STOA!Q52</f>
        <v>0</v>
      </c>
      <c r="AC52">
        <f t="shared" si="0"/>
        <v>2.7835672600874712</v>
      </c>
      <c r="AD52">
        <f t="shared" si="1"/>
        <v>313.53089411348878</v>
      </c>
      <c r="AE52">
        <f>'IDT-1'!E52</f>
        <v>0</v>
      </c>
      <c r="AF52" s="24"/>
      <c r="AG52">
        <f t="shared" si="2"/>
        <v>313.53089411348878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1.1421000000000001</v>
      </c>
      <c r="E53">
        <f>GT_NG!S53</f>
        <v>2.0553642791269593</v>
      </c>
      <c r="F53">
        <f>GT_Spot!S53</f>
        <v>0</v>
      </c>
      <c r="G53">
        <f>PPCL_NG!S53</f>
        <v>79.58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127.49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87.05</v>
      </c>
      <c r="AB53" s="75">
        <f>-STOA!Q53</f>
        <v>0</v>
      </c>
      <c r="AC53">
        <f t="shared" si="0"/>
        <v>2.7835936856563173</v>
      </c>
      <c r="AD53">
        <f t="shared" si="1"/>
        <v>313.53387059347062</v>
      </c>
      <c r="AE53">
        <f>'IDT-1'!E53</f>
        <v>0</v>
      </c>
      <c r="AF53" s="24"/>
      <c r="AG53">
        <f t="shared" si="2"/>
        <v>313.53387059347062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1.1421000000000001</v>
      </c>
      <c r="E54">
        <f>GT_NG!S54</f>
        <v>2.0553642791269593</v>
      </c>
      <c r="F54">
        <f>GT_Spot!S54</f>
        <v>0</v>
      </c>
      <c r="G54">
        <f>PPCL_NG!S54</f>
        <v>79.58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127.49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87.05</v>
      </c>
      <c r="AB54" s="75">
        <f>-STOA!Q54</f>
        <v>0</v>
      </c>
      <c r="AC54">
        <f t="shared" si="0"/>
        <v>2.7835936856563173</v>
      </c>
      <c r="AD54">
        <f t="shared" si="1"/>
        <v>313.53387059347062</v>
      </c>
      <c r="AE54">
        <f>'IDT-1'!E54</f>
        <v>0</v>
      </c>
      <c r="AF54" s="24"/>
      <c r="AG54">
        <f t="shared" si="2"/>
        <v>313.53387059347062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1.1421000000000001</v>
      </c>
      <c r="E55">
        <f>GT_NG!S55</f>
        <v>2.0553642791269593</v>
      </c>
      <c r="F55">
        <f>GT_Spot!S55</f>
        <v>0</v>
      </c>
      <c r="G55">
        <f>PPCL_NG!S55</f>
        <v>79.58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127.49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87.05</v>
      </c>
      <c r="AB55" s="75">
        <f>-STOA!Q55</f>
        <v>0</v>
      </c>
      <c r="AC55">
        <f t="shared" si="0"/>
        <v>2.7835936856563173</v>
      </c>
      <c r="AD55">
        <f t="shared" si="1"/>
        <v>313.53387059347062</v>
      </c>
      <c r="AE55">
        <f>'IDT-1'!E55</f>
        <v>0</v>
      </c>
      <c r="AF55" s="24"/>
      <c r="AG55">
        <f t="shared" si="2"/>
        <v>313.53387059347062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1.1421000000000001</v>
      </c>
      <c r="E56">
        <f>GT_NG!S56</f>
        <v>1.9940729001584787</v>
      </c>
      <c r="F56">
        <f>GT_Spot!S56</f>
        <v>0</v>
      </c>
      <c r="G56">
        <f>PPCL_NG!S56</f>
        <v>79.58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127.49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87.05</v>
      </c>
      <c r="AB56" s="75">
        <f>-STOA!Q56</f>
        <v>0</v>
      </c>
      <c r="AC56">
        <f t="shared" si="0"/>
        <v>2.7830543215213952</v>
      </c>
      <c r="AD56">
        <f t="shared" si="1"/>
        <v>313.47311857863713</v>
      </c>
      <c r="AE56">
        <f>'IDT-1'!E56</f>
        <v>0</v>
      </c>
      <c r="AF56" s="24"/>
      <c r="AG56">
        <f t="shared" si="2"/>
        <v>313.47311857863713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1.1421000000000001</v>
      </c>
      <c r="E57">
        <f>GT_NG!S57</f>
        <v>1.9940729001584787</v>
      </c>
      <c r="F57">
        <f>GT_Spot!S57</f>
        <v>0</v>
      </c>
      <c r="G57">
        <f>PPCL_NG!S57</f>
        <v>79.58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127.49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87.05</v>
      </c>
      <c r="AB57" s="75">
        <f>-STOA!Q57</f>
        <v>0</v>
      </c>
      <c r="AC57">
        <f t="shared" si="0"/>
        <v>2.7830543215213952</v>
      </c>
      <c r="AD57">
        <f t="shared" si="1"/>
        <v>313.47311857863713</v>
      </c>
      <c r="AE57">
        <f>'IDT-1'!E57</f>
        <v>0</v>
      </c>
      <c r="AF57" s="24"/>
      <c r="AG57">
        <f t="shared" si="2"/>
        <v>313.47311857863713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1.1421000000000001</v>
      </c>
      <c r="E58">
        <f>GT_NG!S58</f>
        <v>1.9940729001584787</v>
      </c>
      <c r="F58">
        <f>GT_Spot!S58</f>
        <v>0</v>
      </c>
      <c r="G58">
        <f>PPCL_NG!S58</f>
        <v>79.58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127.49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87.05</v>
      </c>
      <c r="AB58" s="75">
        <f>-STOA!Q58</f>
        <v>0</v>
      </c>
      <c r="AC58">
        <f t="shared" si="0"/>
        <v>2.7830543215213952</v>
      </c>
      <c r="AD58">
        <f t="shared" si="1"/>
        <v>313.47311857863713</v>
      </c>
      <c r="AE58">
        <f>'IDT-1'!E58</f>
        <v>0</v>
      </c>
      <c r="AF58" s="24"/>
      <c r="AG58">
        <f t="shared" si="2"/>
        <v>313.47311857863713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1.1421000000000001</v>
      </c>
      <c r="E59">
        <f>GT_NG!S59</f>
        <v>1.9940729001584787</v>
      </c>
      <c r="F59">
        <f>GT_Spot!S59</f>
        <v>0</v>
      </c>
      <c r="G59">
        <f>PPCL_NG!S59</f>
        <v>79.58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136.02000000000001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87.05</v>
      </c>
      <c r="AB59" s="75">
        <f>-STOA!Q59</f>
        <v>0</v>
      </c>
      <c r="AC59">
        <f t="shared" si="0"/>
        <v>2.8581183215213946</v>
      </c>
      <c r="AD59">
        <f t="shared" si="1"/>
        <v>321.9280545786371</v>
      </c>
      <c r="AE59">
        <f>'IDT-1'!E59</f>
        <v>0</v>
      </c>
      <c r="AF59" s="24"/>
      <c r="AG59">
        <f t="shared" si="2"/>
        <v>321.9280545786371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1.1421000000000001</v>
      </c>
      <c r="E60">
        <f>GT_NG!S60</f>
        <v>1.9940729001584787</v>
      </c>
      <c r="F60">
        <f>GT_Spot!S60</f>
        <v>0</v>
      </c>
      <c r="G60">
        <f>PPCL_NG!S60</f>
        <v>79.58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136.02000000000001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87.05</v>
      </c>
      <c r="AB60" s="75">
        <f>-STOA!Q60</f>
        <v>0</v>
      </c>
      <c r="AC60">
        <f t="shared" si="0"/>
        <v>2.8581183215213946</v>
      </c>
      <c r="AD60">
        <f t="shared" si="1"/>
        <v>321.9280545786371</v>
      </c>
      <c r="AE60">
        <f>'IDT-1'!E60</f>
        <v>0</v>
      </c>
      <c r="AF60" s="24"/>
      <c r="AG60">
        <f t="shared" si="2"/>
        <v>321.9280545786371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1.1421000000000001</v>
      </c>
      <c r="E61">
        <f>GT_NG!S61</f>
        <v>1.9940729001584787</v>
      </c>
      <c r="F61">
        <f>GT_Spot!S61</f>
        <v>0</v>
      </c>
      <c r="G61">
        <f>PPCL_NG!S61</f>
        <v>79.58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136.02000000000001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87.05</v>
      </c>
      <c r="AB61" s="75">
        <f>-STOA!Q61</f>
        <v>0</v>
      </c>
      <c r="AC61">
        <f t="shared" si="0"/>
        <v>2.8581183215213946</v>
      </c>
      <c r="AD61">
        <f t="shared" si="1"/>
        <v>321.9280545786371</v>
      </c>
      <c r="AE61">
        <f>'IDT-1'!E61</f>
        <v>0</v>
      </c>
      <c r="AF61" s="24"/>
      <c r="AG61">
        <f t="shared" si="2"/>
        <v>321.9280545786371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1.1421000000000001</v>
      </c>
      <c r="E62">
        <f>GT_NG!S62</f>
        <v>1.9940729001584787</v>
      </c>
      <c r="F62">
        <f>GT_Spot!S62</f>
        <v>0</v>
      </c>
      <c r="G62">
        <f>PPCL_NG!S62</f>
        <v>79.58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136.02000000000001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87.05</v>
      </c>
      <c r="AB62" s="75">
        <f>-STOA!Q62</f>
        <v>0</v>
      </c>
      <c r="AC62">
        <f t="shared" si="0"/>
        <v>2.8581183215213946</v>
      </c>
      <c r="AD62">
        <f t="shared" si="1"/>
        <v>321.9280545786371</v>
      </c>
      <c r="AE62">
        <f>'IDT-1'!E62</f>
        <v>0</v>
      </c>
      <c r="AF62" s="24"/>
      <c r="AG62">
        <f t="shared" si="2"/>
        <v>321.9280545786371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1.1421000000000001</v>
      </c>
      <c r="E63">
        <f>GT_NG!S63</f>
        <v>1.9940729001584787</v>
      </c>
      <c r="F63">
        <f>GT_Spot!S63</f>
        <v>0</v>
      </c>
      <c r="G63">
        <f>PPCL_NG!S63</f>
        <v>79.58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136.02000000000001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69.64</v>
      </c>
      <c r="AB63" s="75">
        <f>-STOA!Q63</f>
        <v>0</v>
      </c>
      <c r="AC63">
        <f t="shared" si="0"/>
        <v>2.7049103215213952</v>
      </c>
      <c r="AD63">
        <f t="shared" si="1"/>
        <v>304.67126257863714</v>
      </c>
      <c r="AE63">
        <f>'IDT-1'!E63</f>
        <v>0</v>
      </c>
      <c r="AF63" s="24"/>
      <c r="AG63">
        <f t="shared" si="2"/>
        <v>304.67126257863714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1.1421000000000001</v>
      </c>
      <c r="E64">
        <f>GT_NG!S64</f>
        <v>1.9940729001584787</v>
      </c>
      <c r="F64">
        <f>GT_Spot!S64</f>
        <v>0</v>
      </c>
      <c r="G64">
        <f>PPCL_NG!S64</f>
        <v>79.58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136.02000000000001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69.64</v>
      </c>
      <c r="AB64" s="75">
        <f>-STOA!Q64</f>
        <v>0</v>
      </c>
      <c r="AC64">
        <f t="shared" si="0"/>
        <v>2.7049103215213952</v>
      </c>
      <c r="AD64">
        <f t="shared" si="1"/>
        <v>304.67126257863714</v>
      </c>
      <c r="AE64">
        <f>'IDT-1'!E64</f>
        <v>0</v>
      </c>
      <c r="AF64" s="24"/>
      <c r="AG64">
        <f t="shared" si="2"/>
        <v>304.67126257863714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1.1421000000000001</v>
      </c>
      <c r="E65">
        <f>GT_NG!S65</f>
        <v>1.9940729001584787</v>
      </c>
      <c r="F65">
        <f>GT_Spot!S65</f>
        <v>0</v>
      </c>
      <c r="G65">
        <f>PPCL_NG!S65</f>
        <v>79.58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136.02000000000001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69.64</v>
      </c>
      <c r="AB65" s="75">
        <f>-STOA!Q65</f>
        <v>0</v>
      </c>
      <c r="AC65">
        <f t="shared" si="0"/>
        <v>2.7049103215213952</v>
      </c>
      <c r="AD65">
        <f t="shared" si="1"/>
        <v>304.67126257863714</v>
      </c>
      <c r="AE65">
        <f>'IDT-1'!E65</f>
        <v>0</v>
      </c>
      <c r="AF65" s="24"/>
      <c r="AG65">
        <f t="shared" si="2"/>
        <v>304.67126257863714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1.1421000000000001</v>
      </c>
      <c r="E66">
        <f>GT_NG!S66</f>
        <v>1.9940729001584787</v>
      </c>
      <c r="F66">
        <f>GT_Spot!S66</f>
        <v>0</v>
      </c>
      <c r="G66">
        <f>PPCL_NG!S66</f>
        <v>79.58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136.02000000000001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69.64</v>
      </c>
      <c r="AB66" s="75">
        <f>-STOA!Q66</f>
        <v>0</v>
      </c>
      <c r="AC66">
        <f t="shared" si="0"/>
        <v>2.7049103215213952</v>
      </c>
      <c r="AD66">
        <f t="shared" si="1"/>
        <v>304.67126257863714</v>
      </c>
      <c r="AE66">
        <f>'IDT-1'!E66</f>
        <v>0</v>
      </c>
      <c r="AF66" s="24"/>
      <c r="AG66">
        <f t="shared" si="2"/>
        <v>304.67126257863714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1.1421000000000001</v>
      </c>
      <c r="E67">
        <f>GT_NG!S67</f>
        <v>1.9940729001584787</v>
      </c>
      <c r="F67">
        <f>GT_Spot!S67</f>
        <v>0</v>
      </c>
      <c r="G67">
        <f>PPCL_NG!S67</f>
        <v>79.58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136.02000000000001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69.64</v>
      </c>
      <c r="AB67" s="75">
        <f>-STOA!Q67</f>
        <v>0</v>
      </c>
      <c r="AC67">
        <f t="shared" si="0"/>
        <v>2.7049103215213952</v>
      </c>
      <c r="AD67">
        <f t="shared" si="1"/>
        <v>304.67126257863714</v>
      </c>
      <c r="AE67">
        <f>'IDT-1'!E67</f>
        <v>0</v>
      </c>
      <c r="AF67" s="24"/>
      <c r="AG67">
        <f t="shared" si="2"/>
        <v>304.67126257863714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1.1421000000000001</v>
      </c>
      <c r="E68">
        <f>GT_NG!S68</f>
        <v>1.9940729001584787</v>
      </c>
      <c r="F68">
        <f>GT_Spot!S68</f>
        <v>0</v>
      </c>
      <c r="G68">
        <f>PPCL_NG!S68</f>
        <v>79.58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135.41999999999999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69.64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2.6996303215213948</v>
      </c>
      <c r="AD68">
        <f t="shared" ref="AD68:AD98" si="4">SUM(B68:AB68,AI68:AR68)-AC68</f>
        <v>304.07654257863709</v>
      </c>
      <c r="AE68">
        <f>'IDT-1'!E68</f>
        <v>0</v>
      </c>
      <c r="AF68" s="24"/>
      <c r="AG68">
        <f t="shared" ref="AG68:AG98" si="5">SUM(AD68:AF68)+AT68</f>
        <v>304.07654257863709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1.1421000000000001</v>
      </c>
      <c r="E69">
        <f>GT_NG!S69</f>
        <v>1.9940729001584787</v>
      </c>
      <c r="F69">
        <f>GT_Spot!S69</f>
        <v>0</v>
      </c>
      <c r="G69">
        <f>PPCL_NG!S69</f>
        <v>79.58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135.41999999999999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69.64</v>
      </c>
      <c r="AB69" s="75">
        <f>-STOA!Q69</f>
        <v>0</v>
      </c>
      <c r="AC69">
        <f t="shared" si="3"/>
        <v>2.6996303215213948</v>
      </c>
      <c r="AD69">
        <f t="shared" si="4"/>
        <v>304.07654257863709</v>
      </c>
      <c r="AE69">
        <f>'IDT-1'!E69</f>
        <v>0</v>
      </c>
      <c r="AF69" s="24"/>
      <c r="AG69">
        <f t="shared" si="5"/>
        <v>304.07654257863709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1.1421000000000001</v>
      </c>
      <c r="E70">
        <f>GT_NG!S70</f>
        <v>1.9940729001584787</v>
      </c>
      <c r="F70">
        <f>GT_Spot!S70</f>
        <v>0</v>
      </c>
      <c r="G70">
        <f>PPCL_NG!S70</f>
        <v>79.58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135.41999999999999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69.64</v>
      </c>
      <c r="AB70" s="75">
        <f>-STOA!Q70</f>
        <v>0</v>
      </c>
      <c r="AC70">
        <f t="shared" si="3"/>
        <v>2.6996303215213948</v>
      </c>
      <c r="AD70">
        <f t="shared" si="4"/>
        <v>304.07654257863709</v>
      </c>
      <c r="AE70">
        <f>'IDT-1'!E70</f>
        <v>0</v>
      </c>
      <c r="AF70" s="24"/>
      <c r="AG70">
        <f t="shared" si="5"/>
        <v>304.07654257863709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1.1421000000000001</v>
      </c>
      <c r="E71">
        <f>GT_NG!S71</f>
        <v>1.9940729001584787</v>
      </c>
      <c r="F71">
        <f>GT_Spot!S71</f>
        <v>0</v>
      </c>
      <c r="G71">
        <f>PPCL_NG!S71</f>
        <v>79.58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135.41999999999999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62.87</v>
      </c>
      <c r="AB71" s="75">
        <f>-STOA!Q71</f>
        <v>0</v>
      </c>
      <c r="AC71">
        <f t="shared" si="3"/>
        <v>2.6400543215213945</v>
      </c>
      <c r="AD71">
        <f t="shared" si="4"/>
        <v>297.36611857863704</v>
      </c>
      <c r="AE71">
        <f>'IDT-1'!E71</f>
        <v>0</v>
      </c>
      <c r="AF71" s="24"/>
      <c r="AG71">
        <f t="shared" si="5"/>
        <v>297.36611857863704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1.1421000000000001</v>
      </c>
      <c r="E72">
        <f>GT_NG!S72</f>
        <v>1.9940729001584787</v>
      </c>
      <c r="F72">
        <f>GT_Spot!S72</f>
        <v>0</v>
      </c>
      <c r="G72">
        <f>PPCL_NG!S72</f>
        <v>79.58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135.41999999999999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62.87</v>
      </c>
      <c r="AB72" s="75">
        <f>-STOA!Q72</f>
        <v>0</v>
      </c>
      <c r="AC72">
        <f t="shared" si="3"/>
        <v>2.6400543215213945</v>
      </c>
      <c r="AD72">
        <f t="shared" si="4"/>
        <v>297.36611857863704</v>
      </c>
      <c r="AE72">
        <f>'IDT-1'!E72</f>
        <v>0</v>
      </c>
      <c r="AF72" s="24"/>
      <c r="AG72">
        <f t="shared" si="5"/>
        <v>297.36611857863704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1.1421000000000001</v>
      </c>
      <c r="E73">
        <f>GT_NG!S73</f>
        <v>1.9940729001584787</v>
      </c>
      <c r="F73">
        <f>GT_Spot!S73</f>
        <v>0</v>
      </c>
      <c r="G73">
        <f>PPCL_NG!S73</f>
        <v>79.58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133.97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62.87</v>
      </c>
      <c r="AB73" s="75">
        <f>-STOA!Q73</f>
        <v>0</v>
      </c>
      <c r="AC73">
        <f t="shared" si="3"/>
        <v>2.6272943215213944</v>
      </c>
      <c r="AD73">
        <f t="shared" si="4"/>
        <v>295.92887857863707</v>
      </c>
      <c r="AE73">
        <f>'IDT-1'!E73</f>
        <v>0</v>
      </c>
      <c r="AF73" s="24"/>
      <c r="AG73">
        <f t="shared" si="5"/>
        <v>295.92887857863707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1.1421000000000001</v>
      </c>
      <c r="E74">
        <f>GT_NG!S74</f>
        <v>1.9940729001584787</v>
      </c>
      <c r="F74">
        <f>GT_Spot!S74</f>
        <v>0</v>
      </c>
      <c r="G74">
        <f>PPCL_NG!S74</f>
        <v>79.58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119.67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62.87</v>
      </c>
      <c r="AB74" s="75">
        <f>-STOA!Q74</f>
        <v>0</v>
      </c>
      <c r="AC74">
        <f t="shared" si="3"/>
        <v>2.5014543215213951</v>
      </c>
      <c r="AD74">
        <f t="shared" si="4"/>
        <v>281.7547185786371</v>
      </c>
      <c r="AE74">
        <f>'IDT-1'!E74</f>
        <v>0</v>
      </c>
      <c r="AF74" s="24"/>
      <c r="AG74">
        <f t="shared" si="5"/>
        <v>281.7547185786371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1.1421000000000001</v>
      </c>
      <c r="E75">
        <f>GT_NG!S75</f>
        <v>2.0131854199683041</v>
      </c>
      <c r="F75">
        <f>GT_Spot!S75</f>
        <v>0</v>
      </c>
      <c r="G75">
        <f>PPCL_NG!S75</f>
        <v>79.58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108.45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62.87</v>
      </c>
      <c r="AB75" s="75">
        <f>-STOA!Q75</f>
        <v>0</v>
      </c>
      <c r="AC75">
        <f t="shared" si="3"/>
        <v>2.402886511695721</v>
      </c>
      <c r="AD75">
        <f t="shared" si="4"/>
        <v>270.65239890827257</v>
      </c>
      <c r="AE75">
        <f>'IDT-1'!E75</f>
        <v>0</v>
      </c>
      <c r="AF75" s="24"/>
      <c r="AG75">
        <f t="shared" si="5"/>
        <v>270.65239890827257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1.1421000000000001</v>
      </c>
      <c r="E76">
        <f>GT_NG!S76</f>
        <v>2.0744543498309254</v>
      </c>
      <c r="F76">
        <f>GT_Spot!S76</f>
        <v>0</v>
      </c>
      <c r="G76">
        <f>PPCL_NG!S76</f>
        <v>79.58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99.26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62.87</v>
      </c>
      <c r="AB76" s="75">
        <f>-STOA!Q76</f>
        <v>0</v>
      </c>
      <c r="AC76">
        <f t="shared" si="3"/>
        <v>2.3225536782785126</v>
      </c>
      <c r="AD76">
        <f t="shared" si="4"/>
        <v>261.60400067155246</v>
      </c>
      <c r="AE76">
        <f>'IDT-1'!E76</f>
        <v>0</v>
      </c>
      <c r="AF76" s="24"/>
      <c r="AG76">
        <f t="shared" si="5"/>
        <v>261.60400067155246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1.1421000000000001</v>
      </c>
      <c r="E77">
        <f>GT_NG!S77</f>
        <v>2.0744543498309254</v>
      </c>
      <c r="F77">
        <f>GT_Spot!S77</f>
        <v>0</v>
      </c>
      <c r="G77">
        <f>PPCL_NG!S77</f>
        <v>79.58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89.98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62.87</v>
      </c>
      <c r="AB77" s="75">
        <f>-STOA!Q77</f>
        <v>0</v>
      </c>
      <c r="AC77">
        <f t="shared" si="3"/>
        <v>2.2408896782785122</v>
      </c>
      <c r="AD77">
        <f t="shared" si="4"/>
        <v>252.40566467155242</v>
      </c>
      <c r="AE77">
        <f>'IDT-1'!E77</f>
        <v>0</v>
      </c>
      <c r="AF77" s="24"/>
      <c r="AG77">
        <f t="shared" si="5"/>
        <v>252.40566467155242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1.1421000000000001</v>
      </c>
      <c r="E78">
        <f>GT_NG!S78</f>
        <v>2.0744543498309254</v>
      </c>
      <c r="F78">
        <f>GT_Spot!S78</f>
        <v>0</v>
      </c>
      <c r="G78">
        <f>PPCL_NG!S78</f>
        <v>79.58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62.87</v>
      </c>
      <c r="AB78" s="75">
        <f>-STOA!Q78</f>
        <v>0</v>
      </c>
      <c r="AC78">
        <f t="shared" si="3"/>
        <v>2.1829856782785124</v>
      </c>
      <c r="AD78">
        <f t="shared" si="4"/>
        <v>245.88356867155244</v>
      </c>
      <c r="AE78">
        <f>'IDT-1'!E78</f>
        <v>0</v>
      </c>
      <c r="AF78" s="24"/>
      <c r="AG78">
        <f t="shared" si="5"/>
        <v>245.88356867155244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1.1421000000000001</v>
      </c>
      <c r="E79">
        <f>GT_NG!S79</f>
        <v>2.0744543498309254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77.209999999999994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62.87</v>
      </c>
      <c r="AB79" s="75">
        <f>-STOA!Q79</f>
        <v>0</v>
      </c>
      <c r="AC79">
        <f t="shared" si="3"/>
        <v>2.1284872527096659</v>
      </c>
      <c r="AD79">
        <f t="shared" si="4"/>
        <v>239.74506419157052</v>
      </c>
      <c r="AE79">
        <f>'IDT-1'!E79</f>
        <v>0</v>
      </c>
      <c r="AF79" s="24"/>
      <c r="AG79">
        <f t="shared" si="5"/>
        <v>239.74506419157052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1.1421000000000001</v>
      </c>
      <c r="E80">
        <f>GT_NG!S80</f>
        <v>2.0744543498309254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73.34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62.87</v>
      </c>
      <c r="AB80" s="75">
        <f>-STOA!Q80</f>
        <v>0</v>
      </c>
      <c r="AC80">
        <f t="shared" si="3"/>
        <v>2.0944312527096662</v>
      </c>
      <c r="AD80">
        <f t="shared" si="4"/>
        <v>235.90912019157057</v>
      </c>
      <c r="AE80">
        <f>'IDT-1'!E80</f>
        <v>0</v>
      </c>
      <c r="AF80" s="24"/>
      <c r="AG80">
        <f t="shared" si="5"/>
        <v>235.90912019157057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1.1421000000000001</v>
      </c>
      <c r="E81">
        <f>GT_NG!S81</f>
        <v>2.0744543498309254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31.57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62.87</v>
      </c>
      <c r="AB81" s="75">
        <f>-STOA!Q81</f>
        <v>0</v>
      </c>
      <c r="AC81">
        <f t="shared" si="3"/>
        <v>1.7268552527096659</v>
      </c>
      <c r="AD81">
        <f t="shared" si="4"/>
        <v>194.50669619157054</v>
      </c>
      <c r="AE81">
        <f>'IDT-1'!E81</f>
        <v>0</v>
      </c>
      <c r="AF81" s="24"/>
      <c r="AG81">
        <f t="shared" si="5"/>
        <v>194.50669619157054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1.1421000000000001</v>
      </c>
      <c r="E82">
        <f>GT_NG!S82</f>
        <v>2.0744543498309254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26.83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62.87</v>
      </c>
      <c r="AB82" s="75">
        <f>-STOA!Q82</f>
        <v>0</v>
      </c>
      <c r="AC82">
        <f t="shared" si="3"/>
        <v>1.6851432527096659</v>
      </c>
      <c r="AD82">
        <f t="shared" si="4"/>
        <v>189.80840819157052</v>
      </c>
      <c r="AE82">
        <f>'IDT-1'!E82</f>
        <v>0</v>
      </c>
      <c r="AF82" s="24"/>
      <c r="AG82">
        <f t="shared" si="5"/>
        <v>189.80840819157052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1.1421000000000001</v>
      </c>
      <c r="E83">
        <f>GT_NG!S83</f>
        <v>2.0744543498309254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27.17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62.87</v>
      </c>
      <c r="AB83" s="75">
        <f>-STOA!Q83</f>
        <v>0</v>
      </c>
      <c r="AC83">
        <f t="shared" si="3"/>
        <v>1.8656978031535723</v>
      </c>
      <c r="AD83">
        <f t="shared" si="4"/>
        <v>169.96785364112662</v>
      </c>
      <c r="AE83">
        <f>'IDT-1'!E83</f>
        <v>0</v>
      </c>
      <c r="AF83" s="24"/>
      <c r="AG83">
        <f t="shared" si="5"/>
        <v>169.96785364112662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1.1421000000000001</v>
      </c>
      <c r="E84">
        <f>GT_NG!S84</f>
        <v>2.0744543498309254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37.119999999999997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62.87</v>
      </c>
      <c r="AB84" s="75">
        <f>-STOA!Q84</f>
        <v>0</v>
      </c>
      <c r="AC84">
        <f t="shared" si="3"/>
        <v>1.9532578031535723</v>
      </c>
      <c r="AD84">
        <f t="shared" si="4"/>
        <v>179.83029364112662</v>
      </c>
      <c r="AE84">
        <f>'IDT-1'!E84</f>
        <v>0</v>
      </c>
      <c r="AF84" s="24"/>
      <c r="AG84">
        <f t="shared" si="5"/>
        <v>179.83029364112662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1.1421000000000001</v>
      </c>
      <c r="E85">
        <f>GT_NG!S85</f>
        <v>2.0744543498309254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46.3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-20</v>
      </c>
      <c r="AA85" s="75">
        <f>STOA!K85</f>
        <v>62.87</v>
      </c>
      <c r="AB85" s="75">
        <f>-STOA!Q85</f>
        <v>0</v>
      </c>
      <c r="AC85">
        <f t="shared" si="3"/>
        <v>2.0340418031535723</v>
      </c>
      <c r="AD85">
        <f t="shared" si="4"/>
        <v>188.92950964112663</v>
      </c>
      <c r="AE85">
        <f>'IDT-1'!E85</f>
        <v>0</v>
      </c>
      <c r="AF85" s="24"/>
      <c r="AG85">
        <f t="shared" si="5"/>
        <v>188.92950964112663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1.1421000000000001</v>
      </c>
      <c r="E86">
        <f>GT_NG!S86</f>
        <v>2.0744543498309254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52.88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-20</v>
      </c>
      <c r="AA86" s="75">
        <f>STOA!K86</f>
        <v>62.87</v>
      </c>
      <c r="AB86" s="75">
        <f>-STOA!Q86</f>
        <v>0</v>
      </c>
      <c r="AC86">
        <f t="shared" si="3"/>
        <v>2.0919458031535725</v>
      </c>
      <c r="AD86">
        <f t="shared" si="4"/>
        <v>195.45160564112663</v>
      </c>
      <c r="AE86">
        <f>'IDT-1'!E86</f>
        <v>0</v>
      </c>
      <c r="AF86" s="24"/>
      <c r="AG86">
        <f t="shared" si="5"/>
        <v>195.45160564112663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1.1421000000000001</v>
      </c>
      <c r="E87">
        <f>GT_NG!S87</f>
        <v>2.0744543498309254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48.49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-20</v>
      </c>
      <c r="AA87" s="75">
        <f>STOA!K87</f>
        <v>62.87</v>
      </c>
      <c r="AB87" s="75">
        <f>-STOA!Q87</f>
        <v>0</v>
      </c>
      <c r="AC87">
        <f t="shared" si="3"/>
        <v>2.0533138031535723</v>
      </c>
      <c r="AD87">
        <f t="shared" si="4"/>
        <v>191.10023764112663</v>
      </c>
      <c r="AE87">
        <f>'IDT-1'!E87</f>
        <v>0</v>
      </c>
      <c r="AF87" s="24"/>
      <c r="AG87">
        <f t="shared" si="5"/>
        <v>191.10023764112663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1.1421000000000001</v>
      </c>
      <c r="E88">
        <f>GT_NG!S88</f>
        <v>2.0744543498309254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48.48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-20</v>
      </c>
      <c r="AA88" s="75">
        <f>STOA!K88</f>
        <v>62.87</v>
      </c>
      <c r="AB88" s="75">
        <f>-STOA!Q88</f>
        <v>0</v>
      </c>
      <c r="AC88">
        <f t="shared" si="3"/>
        <v>2.0532258031535724</v>
      </c>
      <c r="AD88">
        <f t="shared" si="4"/>
        <v>191.09032564112664</v>
      </c>
      <c r="AE88">
        <f>'IDT-1'!E88</f>
        <v>0</v>
      </c>
      <c r="AF88" s="24"/>
      <c r="AG88">
        <f t="shared" si="5"/>
        <v>191.09032564112664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1.1421000000000001</v>
      </c>
      <c r="E89">
        <f>GT_NG!S89</f>
        <v>2.0744543498309254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48.48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62.87</v>
      </c>
      <c r="AB89" s="75">
        <f>-STOA!Q89</f>
        <v>0</v>
      </c>
      <c r="AC89">
        <f t="shared" si="3"/>
        <v>2.0532258031535724</v>
      </c>
      <c r="AD89">
        <f t="shared" si="4"/>
        <v>191.09032564112664</v>
      </c>
      <c r="AE89">
        <f>'IDT-1'!E89</f>
        <v>0</v>
      </c>
      <c r="AF89" s="24"/>
      <c r="AG89">
        <f t="shared" si="5"/>
        <v>191.09032564112664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1.1421000000000001</v>
      </c>
      <c r="E90">
        <f>GT_NG!S90</f>
        <v>2.0744543498309254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48.48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62.87</v>
      </c>
      <c r="AB90" s="75">
        <f>-STOA!Q90</f>
        <v>0</v>
      </c>
      <c r="AC90">
        <f t="shared" si="3"/>
        <v>2.0532258031535724</v>
      </c>
      <c r="AD90">
        <f t="shared" si="4"/>
        <v>191.09032564112664</v>
      </c>
      <c r="AE90">
        <f>'IDT-1'!E90</f>
        <v>0</v>
      </c>
      <c r="AF90" s="24"/>
      <c r="AG90">
        <f t="shared" si="5"/>
        <v>191.09032564112664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1.1421000000000001</v>
      </c>
      <c r="E91">
        <f>GT_NG!S91</f>
        <v>2.0744543498309254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48.48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-20</v>
      </c>
      <c r="AA91" s="75">
        <f>STOA!K91</f>
        <v>62.87</v>
      </c>
      <c r="AB91" s="75">
        <f>-STOA!Q91</f>
        <v>0</v>
      </c>
      <c r="AC91">
        <f t="shared" si="3"/>
        <v>2.0532258031535724</v>
      </c>
      <c r="AD91">
        <f t="shared" si="4"/>
        <v>191.09032564112664</v>
      </c>
      <c r="AE91">
        <f>'IDT-1'!E91</f>
        <v>0</v>
      </c>
      <c r="AF91" s="24"/>
      <c r="AG91">
        <f t="shared" si="5"/>
        <v>191.09032564112664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1.1421000000000001</v>
      </c>
      <c r="E92">
        <f>GT_NG!S92</f>
        <v>2.0744543498309254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48.48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-20</v>
      </c>
      <c r="AA92" s="75">
        <f>STOA!K92</f>
        <v>62.87</v>
      </c>
      <c r="AB92" s="75">
        <f>-STOA!Q92</f>
        <v>0</v>
      </c>
      <c r="AC92">
        <f t="shared" si="3"/>
        <v>2.0532258031535724</v>
      </c>
      <c r="AD92">
        <f t="shared" si="4"/>
        <v>191.09032564112664</v>
      </c>
      <c r="AE92">
        <f>'IDT-1'!E92</f>
        <v>0</v>
      </c>
      <c r="AF92" s="24"/>
      <c r="AG92">
        <f t="shared" si="5"/>
        <v>191.09032564112664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1.1421000000000001</v>
      </c>
      <c r="E93">
        <f>GT_NG!S93</f>
        <v>2.0744543498309254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40.159999999999997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-20</v>
      </c>
      <c r="AA93" s="75">
        <f>STOA!K93</f>
        <v>62.87</v>
      </c>
      <c r="AB93" s="75">
        <f>-STOA!Q93</f>
        <v>0</v>
      </c>
      <c r="AC93">
        <f t="shared" si="3"/>
        <v>1.9800098031535724</v>
      </c>
      <c r="AD93">
        <f t="shared" si="4"/>
        <v>182.84354164112665</v>
      </c>
      <c r="AE93">
        <f>'IDT-1'!E93</f>
        <v>0</v>
      </c>
      <c r="AF93" s="24"/>
      <c r="AG93">
        <f t="shared" si="5"/>
        <v>182.84354164112665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1.1421000000000001</v>
      </c>
      <c r="E94">
        <f>GT_NG!S94</f>
        <v>2.0744543498309254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38.14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-20</v>
      </c>
      <c r="AA94" s="75">
        <f>STOA!K94</f>
        <v>62.87</v>
      </c>
      <c r="AB94" s="75">
        <f>-STOA!Q94</f>
        <v>0</v>
      </c>
      <c r="AC94">
        <f t="shared" si="3"/>
        <v>1.9622338031535724</v>
      </c>
      <c r="AD94">
        <f t="shared" si="4"/>
        <v>180.84131764112664</v>
      </c>
      <c r="AE94">
        <f>'IDT-1'!E94</f>
        <v>0</v>
      </c>
      <c r="AF94" s="24"/>
      <c r="AG94">
        <f t="shared" si="5"/>
        <v>180.84131764112664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1.1421000000000001</v>
      </c>
      <c r="E95">
        <f>GT_NG!S95</f>
        <v>2.0744543498309254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34.36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62.87</v>
      </c>
      <c r="AB95" s="75">
        <f>-STOA!Q95</f>
        <v>0</v>
      </c>
      <c r="AC95">
        <f t="shared" si="3"/>
        <v>1.9289698031535722</v>
      </c>
      <c r="AD95">
        <f t="shared" si="4"/>
        <v>177.09458164112664</v>
      </c>
      <c r="AE95">
        <f>'IDT-1'!E95</f>
        <v>0</v>
      </c>
      <c r="AF95" s="24"/>
      <c r="AG95">
        <f t="shared" si="5"/>
        <v>177.09458164112664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1.1421000000000001</v>
      </c>
      <c r="E96">
        <f>GT_NG!S96</f>
        <v>2.0744543498309254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33.869999999999997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62.87</v>
      </c>
      <c r="AB96" s="75">
        <f>-STOA!Q96</f>
        <v>0</v>
      </c>
      <c r="AC96">
        <f t="shared" si="3"/>
        <v>1.9246578031535722</v>
      </c>
      <c r="AD96">
        <f t="shared" si="4"/>
        <v>176.60889364112663</v>
      </c>
      <c r="AE96">
        <f>'IDT-1'!E96</f>
        <v>0</v>
      </c>
      <c r="AF96" s="24"/>
      <c r="AG96">
        <f t="shared" si="5"/>
        <v>176.60889364112663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1.1421000000000001</v>
      </c>
      <c r="E97">
        <f>GT_NG!S97</f>
        <v>2.0744543498309254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29.04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62.87</v>
      </c>
      <c r="AB97" s="75">
        <f>-STOA!Q97</f>
        <v>0</v>
      </c>
      <c r="AC97">
        <f t="shared" si="3"/>
        <v>1.8821538031535723</v>
      </c>
      <c r="AD97">
        <f t="shared" si="4"/>
        <v>171.82139764112662</v>
      </c>
      <c r="AE97">
        <f>'IDT-1'!E97</f>
        <v>0</v>
      </c>
      <c r="AF97" s="24"/>
      <c r="AG97">
        <f t="shared" si="5"/>
        <v>171.82139764112662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1.1421000000000001</v>
      </c>
      <c r="E98">
        <f>GT_NG!S98</f>
        <v>2.0744543498309254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24.2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62.87</v>
      </c>
      <c r="AB98" s="75">
        <f>-STOA!Q98</f>
        <v>0</v>
      </c>
      <c r="AC98">
        <f t="shared" si="3"/>
        <v>1.8395618031535723</v>
      </c>
      <c r="AD98">
        <f t="shared" si="4"/>
        <v>167.02398964112663</v>
      </c>
      <c r="AE98">
        <f>'IDT-1'!E98</f>
        <v>0</v>
      </c>
      <c r="AF98" s="24"/>
      <c r="AG98">
        <f t="shared" si="5"/>
        <v>167.02398964112663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4.9400393584027584E-2</v>
      </c>
      <c r="F99">
        <f t="shared" si="6"/>
        <v>0</v>
      </c>
      <c r="G99">
        <f t="shared" si="6"/>
        <v>1.9098674491528627</v>
      </c>
      <c r="H99">
        <f t="shared" si="6"/>
        <v>0</v>
      </c>
      <c r="I99">
        <f t="shared" si="6"/>
        <v>0.45600000000000002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1.573089999999999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-0.33</v>
      </c>
      <c r="AA99" s="75">
        <f t="shared" si="6"/>
        <v>1.6675000000000004</v>
      </c>
      <c r="AB99" s="75">
        <f t="shared" si="6"/>
        <v>0</v>
      </c>
      <c r="AC99">
        <f t="shared" si="6"/>
        <v>5.2942542618409076E-2</v>
      </c>
      <c r="AD99">
        <f t="shared" si="6"/>
        <v>5.3003257001184769</v>
      </c>
      <c r="AE99">
        <f t="shared" si="6"/>
        <v>0</v>
      </c>
      <c r="AG99">
        <f t="shared" si="6"/>
        <v>5.3003257001184769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45168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0.23134664050413195</v>
      </c>
      <c r="AD3">
        <f>SUM(B3:AB3,AI3:AR3)-AC3</f>
        <v>26.058044325874494</v>
      </c>
      <c r="AE3">
        <f>'IDT-1'!D3</f>
        <v>0</v>
      </c>
      <c r="AF3" s="24"/>
      <c r="AG3">
        <f>SUM(AD3:AF3)</f>
        <v>26.058044325874494</v>
      </c>
      <c r="AI3" s="34">
        <f>PXIL!L3</f>
        <v>0</v>
      </c>
      <c r="AJ3" s="34">
        <f>PXIL!R3</f>
        <v>0</v>
      </c>
      <c r="AK3" s="34">
        <f>RTM_IEX!L3</f>
        <v>0.18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0.13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0.23117064050413194</v>
      </c>
      <c r="AD4">
        <f t="shared" ref="AD4:AD67" si="1">SUM(B4:AB4,AI4:AR4)-AC4</f>
        <v>26.038220325874494</v>
      </c>
      <c r="AE4">
        <f>'IDT-1'!D4</f>
        <v>0</v>
      </c>
      <c r="AF4" s="24"/>
      <c r="AG4">
        <f t="shared" ref="AG4:AG67" si="2">SUM(AD4:AF4)</f>
        <v>26.038220325874494</v>
      </c>
      <c r="AI4" s="34">
        <f>PXIL!L4</f>
        <v>0</v>
      </c>
      <c r="AJ4" s="34">
        <f>PXIL!R4</f>
        <v>0</v>
      </c>
      <c r="AK4" s="34">
        <f>RTM_IEX!L4</f>
        <v>0.15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0.14000000000000001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0.23117064050413194</v>
      </c>
      <c r="AD5">
        <f t="shared" si="1"/>
        <v>26.038220325874494</v>
      </c>
      <c r="AE5">
        <f>'IDT-1'!D5</f>
        <v>0</v>
      </c>
      <c r="AF5" s="24"/>
      <c r="AG5">
        <f t="shared" si="2"/>
        <v>26.038220325874494</v>
      </c>
      <c r="AI5" s="34">
        <f>PXIL!L5</f>
        <v>0</v>
      </c>
      <c r="AJ5" s="34">
        <f>PXIL!R5</f>
        <v>0</v>
      </c>
      <c r="AK5" s="34">
        <f>RTM_IEX!L5</f>
        <v>0.14000000000000001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0.15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0.23108264050413194</v>
      </c>
      <c r="AD6">
        <f t="shared" si="1"/>
        <v>26.028308325874498</v>
      </c>
      <c r="AE6">
        <f>'IDT-1'!D6</f>
        <v>0</v>
      </c>
      <c r="AF6" s="24"/>
      <c r="AG6">
        <f t="shared" si="2"/>
        <v>26.028308325874498</v>
      </c>
      <c r="AI6" s="34">
        <f>PXIL!L6</f>
        <v>0</v>
      </c>
      <c r="AJ6" s="34">
        <f>PXIL!R6</f>
        <v>0</v>
      </c>
      <c r="AK6" s="34">
        <f>RTM_IEX!L6</f>
        <v>0.14000000000000001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0.14000000000000001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0.23011464050413194</v>
      </c>
      <c r="AD7">
        <f t="shared" si="1"/>
        <v>25.919276325874495</v>
      </c>
      <c r="AE7">
        <f>'IDT-1'!D7</f>
        <v>0</v>
      </c>
      <c r="AF7" s="24"/>
      <c r="AG7">
        <f t="shared" si="2"/>
        <v>25.919276325874495</v>
      </c>
      <c r="AI7" s="34">
        <f>PXIL!L7</f>
        <v>0</v>
      </c>
      <c r="AJ7" s="34">
        <f>PXIL!R7</f>
        <v>0</v>
      </c>
      <c r="AK7" s="34">
        <f>RTM_IEX!L7</f>
        <v>0.17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0.23011464050413194</v>
      </c>
      <c r="AD8">
        <f t="shared" si="1"/>
        <v>25.919276325874495</v>
      </c>
      <c r="AE8">
        <f>'IDT-1'!D8</f>
        <v>0</v>
      </c>
      <c r="AF8" s="24"/>
      <c r="AG8">
        <f t="shared" si="2"/>
        <v>25.919276325874495</v>
      </c>
      <c r="AI8" s="34">
        <f>PXIL!L8</f>
        <v>0</v>
      </c>
      <c r="AJ8" s="34">
        <f>PXIL!R8</f>
        <v>0</v>
      </c>
      <c r="AK8" s="34">
        <f>RTM_IEX!L8</f>
        <v>0.17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0.23020264050413194</v>
      </c>
      <c r="AD9">
        <f t="shared" si="1"/>
        <v>25.929188325874495</v>
      </c>
      <c r="AE9">
        <f>'IDT-1'!D9</f>
        <v>0</v>
      </c>
      <c r="AF9" s="24"/>
      <c r="AG9">
        <f t="shared" si="2"/>
        <v>25.929188325874495</v>
      </c>
      <c r="AI9" s="34">
        <f>PXIL!L9</f>
        <v>0</v>
      </c>
      <c r="AJ9" s="34">
        <f>PXIL!R9</f>
        <v>0</v>
      </c>
      <c r="AK9" s="34">
        <f>RTM_IEX!L9</f>
        <v>0.18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0.23011464050413194</v>
      </c>
      <c r="AD10">
        <f t="shared" si="1"/>
        <v>25.919276325874495</v>
      </c>
      <c r="AE10">
        <f>'IDT-1'!D10</f>
        <v>0</v>
      </c>
      <c r="AF10" s="24"/>
      <c r="AG10">
        <f t="shared" si="2"/>
        <v>25.919276325874495</v>
      </c>
      <c r="AI10" s="34">
        <f>PXIL!L10</f>
        <v>0</v>
      </c>
      <c r="AJ10" s="34">
        <f>PXIL!R10</f>
        <v>0</v>
      </c>
      <c r="AK10" s="34">
        <f>RTM_IEX!L10</f>
        <v>0.17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0.23046664050413193</v>
      </c>
      <c r="AD11">
        <f t="shared" si="1"/>
        <v>25.958924325874495</v>
      </c>
      <c r="AE11">
        <f>'IDT-1'!D11</f>
        <v>0</v>
      </c>
      <c r="AF11" s="24"/>
      <c r="AG11">
        <f t="shared" si="2"/>
        <v>25.958924325874495</v>
      </c>
      <c r="AI11" s="34">
        <f>PXIL!L11</f>
        <v>0</v>
      </c>
      <c r="AJ11" s="34">
        <f>PXIL!R11</f>
        <v>0</v>
      </c>
      <c r="AK11" s="34">
        <f>RTM_IEX!L11</f>
        <v>0.21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0.23073064050413195</v>
      </c>
      <c r="AD12">
        <f t="shared" si="1"/>
        <v>25.988660325874495</v>
      </c>
      <c r="AE12">
        <f>'IDT-1'!D12</f>
        <v>0</v>
      </c>
      <c r="AF12" s="24"/>
      <c r="AG12">
        <f t="shared" si="2"/>
        <v>25.988660325874495</v>
      </c>
      <c r="AI12" s="34">
        <f>PXIL!L12</f>
        <v>0</v>
      </c>
      <c r="AJ12" s="34">
        <f>PXIL!R12</f>
        <v>0</v>
      </c>
      <c r="AK12" s="34">
        <f>RTM_IEX!L12</f>
        <v>0.24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0.23161064050413194</v>
      </c>
      <c r="AD13">
        <f t="shared" si="1"/>
        <v>26.087780325874494</v>
      </c>
      <c r="AE13">
        <f>'IDT-1'!D13</f>
        <v>0</v>
      </c>
      <c r="AF13" s="24"/>
      <c r="AG13">
        <f t="shared" si="2"/>
        <v>26.087780325874494</v>
      </c>
      <c r="AI13" s="34">
        <f>PXIL!L13</f>
        <v>0</v>
      </c>
      <c r="AJ13" s="34">
        <f>PXIL!R13</f>
        <v>0</v>
      </c>
      <c r="AK13" s="34">
        <f>RTM_IEX!L13</f>
        <v>0.34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0.23169864050413194</v>
      </c>
      <c r="AD14">
        <f t="shared" si="1"/>
        <v>26.097692325874497</v>
      </c>
      <c r="AE14">
        <f>'IDT-1'!D14</f>
        <v>0</v>
      </c>
      <c r="AF14" s="24"/>
      <c r="AG14">
        <f t="shared" si="2"/>
        <v>26.097692325874497</v>
      </c>
      <c r="AI14" s="34">
        <f>PXIL!L14</f>
        <v>0</v>
      </c>
      <c r="AJ14" s="34">
        <f>PXIL!R14</f>
        <v>0</v>
      </c>
      <c r="AK14" s="34">
        <f>RTM_IEX!L14</f>
        <v>0.35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0.23328264050413194</v>
      </c>
      <c r="AD15">
        <f t="shared" si="1"/>
        <v>26.276108325874496</v>
      </c>
      <c r="AE15">
        <f>'IDT-1'!D15</f>
        <v>0</v>
      </c>
      <c r="AF15" s="24"/>
      <c r="AG15">
        <f t="shared" si="2"/>
        <v>26.276108325874496</v>
      </c>
      <c r="AI15" s="34">
        <f>PXIL!L15</f>
        <v>0</v>
      </c>
      <c r="AJ15" s="34">
        <f>PXIL!R15</f>
        <v>0</v>
      </c>
      <c r="AK15" s="34">
        <f>RTM_IEX!L15</f>
        <v>0.53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0.23345864050413195</v>
      </c>
      <c r="AD16">
        <f t="shared" si="1"/>
        <v>26.295932325874496</v>
      </c>
      <c r="AE16">
        <f>'IDT-1'!D16</f>
        <v>0</v>
      </c>
      <c r="AF16" s="24"/>
      <c r="AG16">
        <f t="shared" si="2"/>
        <v>26.295932325874496</v>
      </c>
      <c r="AI16" s="34">
        <f>PXIL!L16</f>
        <v>0</v>
      </c>
      <c r="AJ16" s="34">
        <f>PXIL!R16</f>
        <v>0</v>
      </c>
      <c r="AK16" s="34">
        <f>RTM_IEX!L16</f>
        <v>0.55000000000000004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0.23284264050413195</v>
      </c>
      <c r="AD17">
        <f t="shared" si="1"/>
        <v>26.226548325874496</v>
      </c>
      <c r="AE17">
        <f>'IDT-1'!D17</f>
        <v>0</v>
      </c>
      <c r="AF17" s="24"/>
      <c r="AG17">
        <f t="shared" si="2"/>
        <v>26.226548325874496</v>
      </c>
      <c r="AI17" s="34">
        <f>PXIL!L17</f>
        <v>0</v>
      </c>
      <c r="AJ17" s="34">
        <f>PXIL!R17</f>
        <v>0</v>
      </c>
      <c r="AK17" s="34">
        <f>RTM_IEX!L17</f>
        <v>0.48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0.23293064050413195</v>
      </c>
      <c r="AD18">
        <f t="shared" si="1"/>
        <v>26.236460325874493</v>
      </c>
      <c r="AE18">
        <f>'IDT-1'!D18</f>
        <v>0</v>
      </c>
      <c r="AF18" s="24"/>
      <c r="AG18">
        <f t="shared" si="2"/>
        <v>26.236460325874493</v>
      </c>
      <c r="AI18" s="34">
        <f>PXIL!L18</f>
        <v>0</v>
      </c>
      <c r="AJ18" s="34">
        <f>PXIL!R18</f>
        <v>0</v>
      </c>
      <c r="AK18" s="34">
        <f>RTM_IEX!L18</f>
        <v>0.49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0.23240264050413195</v>
      </c>
      <c r="AD19">
        <f t="shared" si="1"/>
        <v>26.176988325874497</v>
      </c>
      <c r="AE19">
        <f>'IDT-1'!D19</f>
        <v>0</v>
      </c>
      <c r="AF19" s="24"/>
      <c r="AG19">
        <f t="shared" si="2"/>
        <v>26.176988325874497</v>
      </c>
      <c r="AI19" s="34">
        <f>PXIL!L19</f>
        <v>0</v>
      </c>
      <c r="AJ19" s="34">
        <f>PXIL!R19</f>
        <v>0</v>
      </c>
      <c r="AK19" s="34">
        <f>RTM_IEX!L19</f>
        <v>0.43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0.23213864050413194</v>
      </c>
      <c r="AD20">
        <f t="shared" si="1"/>
        <v>26.147252325874494</v>
      </c>
      <c r="AE20">
        <f>'IDT-1'!D20</f>
        <v>0</v>
      </c>
      <c r="AF20" s="24"/>
      <c r="AG20">
        <f t="shared" si="2"/>
        <v>26.147252325874494</v>
      </c>
      <c r="AI20" s="34">
        <f>PXIL!L20</f>
        <v>0</v>
      </c>
      <c r="AJ20" s="34">
        <f>PXIL!R20</f>
        <v>0</v>
      </c>
      <c r="AK20" s="34">
        <f>RTM_IEX!L20</f>
        <v>0.4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0.23222664050413194</v>
      </c>
      <c r="AD21">
        <f t="shared" si="1"/>
        <v>26.157164325874497</v>
      </c>
      <c r="AE21">
        <f>'IDT-1'!D21</f>
        <v>0</v>
      </c>
      <c r="AF21" s="24"/>
      <c r="AG21">
        <f t="shared" si="2"/>
        <v>26.157164325874497</v>
      </c>
      <c r="AI21" s="34">
        <f>PXIL!L21</f>
        <v>0</v>
      </c>
      <c r="AJ21" s="34">
        <f>PXIL!R21</f>
        <v>0</v>
      </c>
      <c r="AK21" s="34">
        <f>RTM_IEX!L21</f>
        <v>0.41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0.23222664050413194</v>
      </c>
      <c r="AD22">
        <f t="shared" si="1"/>
        <v>26.157164325874497</v>
      </c>
      <c r="AE22">
        <f>'IDT-1'!D22</f>
        <v>0</v>
      </c>
      <c r="AF22" s="24"/>
      <c r="AG22">
        <f t="shared" si="2"/>
        <v>26.157164325874497</v>
      </c>
      <c r="AI22" s="34">
        <f>PXIL!L22</f>
        <v>0</v>
      </c>
      <c r="AJ22" s="34">
        <f>PXIL!R22</f>
        <v>0</v>
      </c>
      <c r="AK22" s="34">
        <f>RTM_IEX!L22</f>
        <v>0.41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0.23064264050413194</v>
      </c>
      <c r="AD23">
        <f t="shared" si="1"/>
        <v>25.978748325874495</v>
      </c>
      <c r="AE23">
        <f>'IDT-1'!D23</f>
        <v>0</v>
      </c>
      <c r="AF23" s="24"/>
      <c r="AG23">
        <f t="shared" si="2"/>
        <v>25.978748325874495</v>
      </c>
      <c r="AI23" s="34">
        <f>PXIL!L23</f>
        <v>0</v>
      </c>
      <c r="AJ23" s="34">
        <f>PXIL!R23</f>
        <v>0</v>
      </c>
      <c r="AK23" s="34">
        <f>RTM_IEX!L23</f>
        <v>0.23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0.23055464050413194</v>
      </c>
      <c r="AD24">
        <f t="shared" si="1"/>
        <v>25.968836325874495</v>
      </c>
      <c r="AE24">
        <f>'IDT-1'!D24</f>
        <v>0</v>
      </c>
      <c r="AF24" s="24"/>
      <c r="AG24">
        <f t="shared" si="2"/>
        <v>25.968836325874495</v>
      </c>
      <c r="AI24" s="34">
        <f>PXIL!L24</f>
        <v>0</v>
      </c>
      <c r="AJ24" s="34">
        <f>PXIL!R24</f>
        <v>0</v>
      </c>
      <c r="AK24" s="34">
        <f>RTM_IEX!L24</f>
        <v>0.22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0.23020264050413194</v>
      </c>
      <c r="AD25">
        <f t="shared" si="1"/>
        <v>25.929188325874495</v>
      </c>
      <c r="AE25">
        <f>'IDT-1'!D25</f>
        <v>0</v>
      </c>
      <c r="AF25" s="24"/>
      <c r="AG25">
        <f t="shared" si="2"/>
        <v>25.929188325874495</v>
      </c>
      <c r="AI25" s="34">
        <f>PXIL!L25</f>
        <v>0</v>
      </c>
      <c r="AJ25" s="34">
        <f>PXIL!R25</f>
        <v>0</v>
      </c>
      <c r="AK25" s="34">
        <f>RTM_IEX!L25</f>
        <v>0.18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0.23020264050413194</v>
      </c>
      <c r="AD26">
        <f t="shared" si="1"/>
        <v>25.929188325874495</v>
      </c>
      <c r="AE26">
        <f>'IDT-1'!D26</f>
        <v>0</v>
      </c>
      <c r="AF26" s="24"/>
      <c r="AG26">
        <f t="shared" si="2"/>
        <v>25.929188325874495</v>
      </c>
      <c r="AI26" s="34">
        <f>PXIL!L26</f>
        <v>0</v>
      </c>
      <c r="AJ26" s="34">
        <f>PXIL!R26</f>
        <v>0</v>
      </c>
      <c r="AK26" s="34">
        <f>RTM_IEX!L26</f>
        <v>0.18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0.23029064050413195</v>
      </c>
      <c r="AD27">
        <f t="shared" si="1"/>
        <v>25.939100325874495</v>
      </c>
      <c r="AE27">
        <f>'IDT-1'!D27</f>
        <v>0</v>
      </c>
      <c r="AF27" s="24"/>
      <c r="AG27">
        <f t="shared" si="2"/>
        <v>25.939100325874495</v>
      </c>
      <c r="AI27" s="34">
        <f>PXIL!L27</f>
        <v>0</v>
      </c>
      <c r="AJ27" s="34">
        <f>PXIL!R27</f>
        <v>0</v>
      </c>
      <c r="AK27" s="34">
        <f>RTM_IEX!L27</f>
        <v>0.19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0.23029064050413195</v>
      </c>
      <c r="AD28">
        <f t="shared" si="1"/>
        <v>25.939100325874495</v>
      </c>
      <c r="AE28">
        <f>'IDT-1'!D28</f>
        <v>0</v>
      </c>
      <c r="AF28" s="24"/>
      <c r="AG28">
        <f t="shared" si="2"/>
        <v>25.939100325874495</v>
      </c>
      <c r="AI28" s="34">
        <f>PXIL!L28</f>
        <v>0</v>
      </c>
      <c r="AJ28" s="34">
        <f>PXIL!R28</f>
        <v>0</v>
      </c>
      <c r="AK28" s="34">
        <f>RTM_IEX!L28</f>
        <v>0.19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5.25</v>
      </c>
      <c r="AB29" s="75">
        <f>-STOA!R29</f>
        <v>0</v>
      </c>
      <c r="AC29">
        <f t="shared" si="0"/>
        <v>0.23354664050413193</v>
      </c>
      <c r="AD29">
        <f t="shared" si="1"/>
        <v>26.305844325874496</v>
      </c>
      <c r="AE29">
        <f>'IDT-1'!D29</f>
        <v>0</v>
      </c>
      <c r="AF29" s="24"/>
      <c r="AG29">
        <f t="shared" si="2"/>
        <v>26.305844325874496</v>
      </c>
      <c r="AI29" s="34">
        <f>PXIL!L29</f>
        <v>0</v>
      </c>
      <c r="AJ29" s="34">
        <f>PXIL!R29</f>
        <v>0</v>
      </c>
      <c r="AK29" s="34">
        <f>RTM_IEX!L29</f>
        <v>0.15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5.5299999999999994</v>
      </c>
      <c r="AB30" s="75">
        <f>-STOA!R30</f>
        <v>0</v>
      </c>
      <c r="AC30">
        <f t="shared" si="0"/>
        <v>0.23583464050413194</v>
      </c>
      <c r="AD30">
        <f t="shared" si="1"/>
        <v>26.563556325874497</v>
      </c>
      <c r="AE30">
        <f>'IDT-1'!D30</f>
        <v>0</v>
      </c>
      <c r="AF30" s="24"/>
      <c r="AG30">
        <f t="shared" si="2"/>
        <v>26.563556325874497</v>
      </c>
      <c r="AI30" s="34">
        <f>PXIL!L30</f>
        <v>0</v>
      </c>
      <c r="AJ30" s="34">
        <f>PXIL!R30</f>
        <v>0</v>
      </c>
      <c r="AK30" s="34">
        <f>RTM_IEX!L30</f>
        <v>0.13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5.8599999999999994</v>
      </c>
      <c r="AB31" s="75">
        <f>-STOA!R31</f>
        <v>0</v>
      </c>
      <c r="AC31">
        <f t="shared" si="0"/>
        <v>0.23838664050413191</v>
      </c>
      <c r="AD31">
        <f t="shared" si="1"/>
        <v>26.851004325874495</v>
      </c>
      <c r="AE31">
        <f>'IDT-1'!D31</f>
        <v>0</v>
      </c>
      <c r="AF31" s="24"/>
      <c r="AG31">
        <f t="shared" si="2"/>
        <v>26.851004325874495</v>
      </c>
      <c r="AI31" s="34">
        <f>PXIL!L31</f>
        <v>0</v>
      </c>
      <c r="AJ31" s="34">
        <f>PXIL!R31</f>
        <v>0</v>
      </c>
      <c r="AK31" s="34">
        <f>RTM_IEX!L31</f>
        <v>0.09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6.1899999999999995</v>
      </c>
      <c r="AB32" s="75">
        <f>-STOA!R32</f>
        <v>0</v>
      </c>
      <c r="AC32">
        <f t="shared" si="0"/>
        <v>0.24137864050413191</v>
      </c>
      <c r="AD32">
        <f t="shared" si="1"/>
        <v>27.188012325874496</v>
      </c>
      <c r="AE32">
        <f>'IDT-1'!D32</f>
        <v>0</v>
      </c>
      <c r="AF32" s="24"/>
      <c r="AG32">
        <f t="shared" si="2"/>
        <v>27.188012325874496</v>
      </c>
      <c r="AI32" s="34">
        <f>PXIL!L32</f>
        <v>0</v>
      </c>
      <c r="AJ32" s="34">
        <f>PXIL!R32</f>
        <v>0</v>
      </c>
      <c r="AK32" s="34">
        <f>RTM_IEX!L32</f>
        <v>0.1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6.83</v>
      </c>
      <c r="AB33" s="75">
        <f>-STOA!R33</f>
        <v>0</v>
      </c>
      <c r="AC33">
        <f t="shared" si="0"/>
        <v>0.24762664050413191</v>
      </c>
      <c r="AD33">
        <f t="shared" si="1"/>
        <v>27.891764325874494</v>
      </c>
      <c r="AE33">
        <f>'IDT-1'!D33</f>
        <v>0</v>
      </c>
      <c r="AF33" s="24"/>
      <c r="AG33">
        <f t="shared" si="2"/>
        <v>27.891764325874494</v>
      </c>
      <c r="AI33" s="34">
        <f>PXIL!L33</f>
        <v>0</v>
      </c>
      <c r="AJ33" s="34">
        <f>PXIL!R33</f>
        <v>0</v>
      </c>
      <c r="AK33" s="34">
        <f>RTM_IEX!L33</f>
        <v>0.17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7.42</v>
      </c>
      <c r="AB34" s="75">
        <f>-STOA!R34</f>
        <v>0</v>
      </c>
      <c r="AC34">
        <f t="shared" si="0"/>
        <v>0.25343464050413195</v>
      </c>
      <c r="AD34">
        <f t="shared" si="1"/>
        <v>28.545956325874496</v>
      </c>
      <c r="AE34">
        <f>'IDT-1'!D34</f>
        <v>0</v>
      </c>
      <c r="AF34" s="24"/>
      <c r="AG34">
        <f t="shared" si="2"/>
        <v>28.545956325874496</v>
      </c>
      <c r="AI34" s="34">
        <f>PXIL!L34</f>
        <v>0</v>
      </c>
      <c r="AJ34" s="34">
        <f>PXIL!R34</f>
        <v>0</v>
      </c>
      <c r="AK34" s="34">
        <f>RTM_IEX!L34</f>
        <v>0.24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7.65</v>
      </c>
      <c r="AB35" s="75">
        <f>-STOA!R35</f>
        <v>0</v>
      </c>
      <c r="AC35">
        <f t="shared" si="0"/>
        <v>0.26223464050413192</v>
      </c>
      <c r="AD35">
        <f t="shared" si="1"/>
        <v>29.537156325874495</v>
      </c>
      <c r="AE35">
        <f>'IDT-1'!D35</f>
        <v>0</v>
      </c>
      <c r="AF35" s="24"/>
      <c r="AG35">
        <f t="shared" si="2"/>
        <v>29.537156325874495</v>
      </c>
      <c r="AI35" s="34">
        <f>PXIL!L35</f>
        <v>0</v>
      </c>
      <c r="AJ35" s="34">
        <f>PXIL!R35</f>
        <v>0</v>
      </c>
      <c r="AK35" s="34">
        <f>RTM_IEX!L35</f>
        <v>1.01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8.23</v>
      </c>
      <c r="AB36" s="75">
        <f>-STOA!R36</f>
        <v>0</v>
      </c>
      <c r="AC36">
        <f t="shared" si="0"/>
        <v>0.26698664050413196</v>
      </c>
      <c r="AD36">
        <f t="shared" si="1"/>
        <v>30.072404325874494</v>
      </c>
      <c r="AE36">
        <f>'IDT-1'!D36</f>
        <v>0</v>
      </c>
      <c r="AF36" s="24"/>
      <c r="AG36">
        <f t="shared" si="2"/>
        <v>30.072404325874494</v>
      </c>
      <c r="AI36" s="34">
        <f>PXIL!L36</f>
        <v>0</v>
      </c>
      <c r="AJ36" s="34">
        <f>PXIL!R36</f>
        <v>0</v>
      </c>
      <c r="AK36" s="34">
        <f>RTM_IEX!L36</f>
        <v>0.97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8.85</v>
      </c>
      <c r="AB37" s="75">
        <f>-STOA!R37</f>
        <v>0</v>
      </c>
      <c r="AC37">
        <f t="shared" si="0"/>
        <v>0.27719464050413195</v>
      </c>
      <c r="AD37">
        <f t="shared" si="1"/>
        <v>31.222196325874499</v>
      </c>
      <c r="AE37">
        <f>'IDT-1'!D37</f>
        <v>0</v>
      </c>
      <c r="AF37" s="24"/>
      <c r="AG37">
        <f t="shared" si="2"/>
        <v>31.222196325874499</v>
      </c>
      <c r="AI37" s="34">
        <f>PXIL!L37</f>
        <v>0</v>
      </c>
      <c r="AJ37" s="34">
        <f>PXIL!R37</f>
        <v>0</v>
      </c>
      <c r="AK37" s="34">
        <f>RTM_IEX!L37</f>
        <v>1.51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9.07</v>
      </c>
      <c r="AB38" s="75">
        <f>-STOA!R38</f>
        <v>0</v>
      </c>
      <c r="AC38">
        <f t="shared" si="0"/>
        <v>0.27957064050413194</v>
      </c>
      <c r="AD38">
        <f t="shared" si="1"/>
        <v>31.489820325874494</v>
      </c>
      <c r="AE38">
        <f>'IDT-1'!D38</f>
        <v>0</v>
      </c>
      <c r="AF38" s="24"/>
      <c r="AG38">
        <f t="shared" si="2"/>
        <v>31.489820325874494</v>
      </c>
      <c r="AI38" s="34">
        <f>PXIL!L38</f>
        <v>0</v>
      </c>
      <c r="AJ38" s="34">
        <f>PXIL!R38</f>
        <v>0</v>
      </c>
      <c r="AK38" s="34">
        <f>RTM_IEX!L38</f>
        <v>1.56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16.139390966378627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9.19</v>
      </c>
      <c r="AB39" s="75">
        <f>-STOA!R39</f>
        <v>0</v>
      </c>
      <c r="AC39">
        <f t="shared" si="0"/>
        <v>0.27860264050413192</v>
      </c>
      <c r="AD39">
        <f t="shared" si="1"/>
        <v>31.380788325874491</v>
      </c>
      <c r="AE39">
        <f>'IDT-1'!D39</f>
        <v>0</v>
      </c>
      <c r="AF39" s="24"/>
      <c r="AG39">
        <f t="shared" si="2"/>
        <v>31.380788325874491</v>
      </c>
      <c r="AI39" s="34">
        <f>PXIL!L39</f>
        <v>0</v>
      </c>
      <c r="AJ39" s="34">
        <f>PXIL!R39</f>
        <v>0</v>
      </c>
      <c r="AK39" s="34">
        <f>RTM_IEX!L39</f>
        <v>1.33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16.139390966378627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9.48</v>
      </c>
      <c r="AB40" s="75">
        <f>-STOA!R40</f>
        <v>0</v>
      </c>
      <c r="AC40">
        <f t="shared" si="0"/>
        <v>0.28045064050413193</v>
      </c>
      <c r="AD40">
        <f t="shared" si="1"/>
        <v>31.588940325874496</v>
      </c>
      <c r="AE40">
        <f>'IDT-1'!D40</f>
        <v>0</v>
      </c>
      <c r="AF40" s="24"/>
      <c r="AG40">
        <f t="shared" si="2"/>
        <v>31.588940325874496</v>
      </c>
      <c r="AI40" s="34">
        <f>PXIL!L40</f>
        <v>0</v>
      </c>
      <c r="AJ40" s="34">
        <f>PXIL!R40</f>
        <v>0</v>
      </c>
      <c r="AK40" s="34">
        <f>RTM_IEX!L40</f>
        <v>1.25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16.139390966378627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9.58</v>
      </c>
      <c r="AB41" s="75">
        <f>-STOA!R41</f>
        <v>0</v>
      </c>
      <c r="AC41">
        <f t="shared" si="0"/>
        <v>0.28942664050413192</v>
      </c>
      <c r="AD41">
        <f t="shared" si="1"/>
        <v>32.599964325874495</v>
      </c>
      <c r="AE41">
        <f>'IDT-1'!D41</f>
        <v>0</v>
      </c>
      <c r="AF41" s="24"/>
      <c r="AG41">
        <f t="shared" si="2"/>
        <v>32.599964325874495</v>
      </c>
      <c r="AI41" s="34">
        <f>PXIL!L41</f>
        <v>0</v>
      </c>
      <c r="AJ41" s="34">
        <f>PXIL!R41</f>
        <v>0</v>
      </c>
      <c r="AK41" s="34">
        <f>RTM_IEX!L41</f>
        <v>2.17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16.139390966378627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9.870000000000001</v>
      </c>
      <c r="AB42" s="75">
        <f>-STOA!R42</f>
        <v>0</v>
      </c>
      <c r="AC42">
        <f t="shared" si="0"/>
        <v>0.29259464050413198</v>
      </c>
      <c r="AD42">
        <f t="shared" si="1"/>
        <v>32.956796325874492</v>
      </c>
      <c r="AE42">
        <f>'IDT-1'!D42</f>
        <v>0</v>
      </c>
      <c r="AF42" s="24"/>
      <c r="AG42">
        <f t="shared" si="2"/>
        <v>32.956796325874492</v>
      </c>
      <c r="AI42" s="34">
        <f>PXIL!L42</f>
        <v>0</v>
      </c>
      <c r="AJ42" s="34">
        <f>PXIL!R42</f>
        <v>0</v>
      </c>
      <c r="AK42" s="34">
        <f>RTM_IEX!L42</f>
        <v>2.2400000000000002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16.139390966378627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10.16</v>
      </c>
      <c r="AB43" s="75">
        <f>-STOA!R43</f>
        <v>0</v>
      </c>
      <c r="AC43">
        <f t="shared" si="0"/>
        <v>0.32876264050413195</v>
      </c>
      <c r="AD43">
        <f t="shared" si="1"/>
        <v>37.030628325874495</v>
      </c>
      <c r="AE43">
        <f>'IDT-1'!D43</f>
        <v>0</v>
      </c>
      <c r="AF43" s="24"/>
      <c r="AG43">
        <f t="shared" si="2"/>
        <v>37.030628325874495</v>
      </c>
      <c r="AI43" s="34">
        <f>PXIL!L43</f>
        <v>0</v>
      </c>
      <c r="AJ43" s="34">
        <f>PXIL!R43</f>
        <v>0</v>
      </c>
      <c r="AK43" s="34">
        <f>RTM_IEX!L43</f>
        <v>6.06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16.139390966378627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10.26</v>
      </c>
      <c r="AB44" s="75">
        <f>-STOA!R44</f>
        <v>0</v>
      </c>
      <c r="AC44">
        <f t="shared" si="0"/>
        <v>0.33201864050413188</v>
      </c>
      <c r="AD44">
        <f t="shared" si="1"/>
        <v>37.397372325874493</v>
      </c>
      <c r="AE44">
        <f>'IDT-1'!D44</f>
        <v>0</v>
      </c>
      <c r="AF44" s="24"/>
      <c r="AG44">
        <f t="shared" si="2"/>
        <v>37.397372325874493</v>
      </c>
      <c r="AI44" s="34">
        <f>PXIL!L44</f>
        <v>0</v>
      </c>
      <c r="AJ44" s="34">
        <f>PXIL!R44</f>
        <v>0</v>
      </c>
      <c r="AK44" s="34">
        <f>RTM_IEX!L44</f>
        <v>6.33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18.999283045922795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10.35</v>
      </c>
      <c r="AB45" s="75">
        <f>-STOA!R45</f>
        <v>0</v>
      </c>
      <c r="AC45">
        <f t="shared" si="0"/>
        <v>0.34116969080412063</v>
      </c>
      <c r="AD45">
        <f t="shared" si="1"/>
        <v>38.428113355118676</v>
      </c>
      <c r="AE45">
        <f>'IDT-1'!D45</f>
        <v>0</v>
      </c>
      <c r="AF45" s="24"/>
      <c r="AG45">
        <f t="shared" si="2"/>
        <v>38.428113355118676</v>
      </c>
      <c r="AI45" s="34">
        <f>PXIL!L45</f>
        <v>0</v>
      </c>
      <c r="AJ45" s="34">
        <f>PXIL!R45</f>
        <v>0</v>
      </c>
      <c r="AK45" s="34">
        <f>RTM_IEX!L45</f>
        <v>4.42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18.999283045922795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10.64</v>
      </c>
      <c r="AB46" s="75">
        <f>-STOA!R46</f>
        <v>0</v>
      </c>
      <c r="AC46">
        <f t="shared" si="0"/>
        <v>0.34530569080412066</v>
      </c>
      <c r="AD46">
        <f t="shared" si="1"/>
        <v>38.893977355118679</v>
      </c>
      <c r="AE46">
        <f>'IDT-1'!D46</f>
        <v>0</v>
      </c>
      <c r="AF46" s="24"/>
      <c r="AG46">
        <f t="shared" si="2"/>
        <v>38.893977355118679</v>
      </c>
      <c r="AI46" s="34">
        <f>PXIL!L46</f>
        <v>0</v>
      </c>
      <c r="AJ46" s="34">
        <f>PXIL!R46</f>
        <v>0</v>
      </c>
      <c r="AK46" s="34">
        <f>RTM_IEX!L46</f>
        <v>4.5999999999999996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18.999283045922795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10.84</v>
      </c>
      <c r="AB47" s="75">
        <f>-STOA!R47</f>
        <v>0</v>
      </c>
      <c r="AC47">
        <f t="shared" si="0"/>
        <v>0.3499696908041206</v>
      </c>
      <c r="AD47">
        <f t="shared" si="1"/>
        <v>39.419313355118675</v>
      </c>
      <c r="AE47">
        <f>'IDT-1'!D47</f>
        <v>0</v>
      </c>
      <c r="AF47" s="24"/>
      <c r="AG47">
        <f t="shared" si="2"/>
        <v>39.419313355118675</v>
      </c>
      <c r="AI47" s="34">
        <f>PXIL!L47</f>
        <v>0</v>
      </c>
      <c r="AJ47" s="34">
        <f>PXIL!R47</f>
        <v>0</v>
      </c>
      <c r="AK47" s="34">
        <f>RTM_IEX!L47</f>
        <v>4.93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18.999283045922795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10.93</v>
      </c>
      <c r="AB48" s="75">
        <f>-STOA!R48</f>
        <v>0</v>
      </c>
      <c r="AC48">
        <f t="shared" si="0"/>
        <v>0.35375369080412056</v>
      </c>
      <c r="AD48">
        <f t="shared" si="1"/>
        <v>39.845529355118678</v>
      </c>
      <c r="AE48">
        <f>'IDT-1'!D48</f>
        <v>0</v>
      </c>
      <c r="AF48" s="24"/>
      <c r="AG48">
        <f t="shared" si="2"/>
        <v>39.845529355118678</v>
      </c>
      <c r="AI48" s="34">
        <f>PXIL!L48</f>
        <v>0</v>
      </c>
      <c r="AJ48" s="34">
        <f>PXIL!R48</f>
        <v>0</v>
      </c>
      <c r="AK48" s="34">
        <f>RTM_IEX!L48</f>
        <v>5.27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18.999283045922795</v>
      </c>
      <c r="H49">
        <f>PPCL_Spot!R49</f>
        <v>0</v>
      </c>
      <c r="I49">
        <f>Bawana_NG!R49</f>
        <v>6.91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11.030000000000001</v>
      </c>
      <c r="AB49" s="75">
        <f>-STOA!R49</f>
        <v>0</v>
      </c>
      <c r="AC49">
        <f t="shared" si="0"/>
        <v>0.36158569080412056</v>
      </c>
      <c r="AD49">
        <f t="shared" si="1"/>
        <v>40.727697355118671</v>
      </c>
      <c r="AE49">
        <f>'IDT-1'!D49</f>
        <v>0</v>
      </c>
      <c r="AF49" s="24"/>
      <c r="AG49">
        <f t="shared" si="2"/>
        <v>40.727697355118671</v>
      </c>
      <c r="AI49" s="34">
        <f>PXIL!L49</f>
        <v>0</v>
      </c>
      <c r="AJ49" s="34">
        <f>PXIL!R49</f>
        <v>0</v>
      </c>
      <c r="AK49" s="34">
        <f>RTM_IEX!L49</f>
        <v>4.1500000000000004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18.999283045922795</v>
      </c>
      <c r="H50">
        <f>PPCL_Spot!R50</f>
        <v>0</v>
      </c>
      <c r="I50">
        <f>Bawana_NG!R50</f>
        <v>5.54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11.219999999999999</v>
      </c>
      <c r="AB50" s="75">
        <f>-STOA!R50</f>
        <v>0</v>
      </c>
      <c r="AC50">
        <f t="shared" si="0"/>
        <v>0.34944169080412063</v>
      </c>
      <c r="AD50">
        <f t="shared" si="1"/>
        <v>39.359841355118675</v>
      </c>
      <c r="AE50">
        <f>'IDT-1'!D50</f>
        <v>0</v>
      </c>
      <c r="AF50" s="24"/>
      <c r="AG50">
        <f t="shared" si="2"/>
        <v>39.359841355118675</v>
      </c>
      <c r="AI50" s="34">
        <f>PXIL!L50</f>
        <v>0</v>
      </c>
      <c r="AJ50" s="34">
        <f>PXIL!R50</f>
        <v>0</v>
      </c>
      <c r="AK50" s="34">
        <f>RTM_IEX!L50</f>
        <v>3.95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18.999283045922795</v>
      </c>
      <c r="H51">
        <f>PPCL_Spot!R51</f>
        <v>0</v>
      </c>
      <c r="I51">
        <f>Bawana_NG!R51</f>
        <v>5.54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11.32</v>
      </c>
      <c r="AB51" s="75">
        <f>-STOA!R51</f>
        <v>0</v>
      </c>
      <c r="AC51">
        <f t="shared" si="0"/>
        <v>0.33694569080412062</v>
      </c>
      <c r="AD51">
        <f t="shared" si="1"/>
        <v>37.952337355118672</v>
      </c>
      <c r="AE51">
        <f>'IDT-1'!D51</f>
        <v>0</v>
      </c>
      <c r="AF51" s="24"/>
      <c r="AG51">
        <f t="shared" si="2"/>
        <v>37.952337355118672</v>
      </c>
      <c r="AI51" s="34">
        <f>PXIL!L51</f>
        <v>0</v>
      </c>
      <c r="AJ51" s="34">
        <f>PXIL!R51</f>
        <v>0</v>
      </c>
      <c r="AK51" s="34">
        <f>RTM_IEX!L51</f>
        <v>2.4300000000000002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18.999283045922795</v>
      </c>
      <c r="H52">
        <f>PPCL_Spot!R52</f>
        <v>0</v>
      </c>
      <c r="I52">
        <f>Bawana_NG!R52</f>
        <v>5.54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11.51</v>
      </c>
      <c r="AB52" s="75">
        <f>-STOA!R52</f>
        <v>0</v>
      </c>
      <c r="AC52">
        <f t="shared" si="0"/>
        <v>0.33703369080412054</v>
      </c>
      <c r="AD52">
        <f t="shared" si="1"/>
        <v>37.962249355118672</v>
      </c>
      <c r="AE52">
        <f>'IDT-1'!D52</f>
        <v>0</v>
      </c>
      <c r="AF52" s="24"/>
      <c r="AG52">
        <f t="shared" si="2"/>
        <v>37.962249355118672</v>
      </c>
      <c r="AI52" s="34">
        <f>PXIL!L52</f>
        <v>0</v>
      </c>
      <c r="AJ52" s="34">
        <f>PXIL!R52</f>
        <v>0</v>
      </c>
      <c r="AK52" s="34">
        <f>RTM_IEX!L52</f>
        <v>2.25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16.53</v>
      </c>
      <c r="H53">
        <f>PPCL_Spot!R53</f>
        <v>0</v>
      </c>
      <c r="I53">
        <f>Bawana_NG!R53</f>
        <v>5.54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11.71</v>
      </c>
      <c r="AB53" s="75">
        <f>-STOA!R53</f>
        <v>0</v>
      </c>
      <c r="AC53">
        <f t="shared" si="0"/>
        <v>0.31785600000000003</v>
      </c>
      <c r="AD53">
        <f t="shared" si="1"/>
        <v>35.802144000000006</v>
      </c>
      <c r="AE53">
        <f>'IDT-1'!D53</f>
        <v>0</v>
      </c>
      <c r="AF53" s="24"/>
      <c r="AG53">
        <f t="shared" si="2"/>
        <v>35.802144000000006</v>
      </c>
      <c r="AI53" s="34">
        <f>PXIL!L53</f>
        <v>0</v>
      </c>
      <c r="AJ53" s="34">
        <f>PXIL!R53</f>
        <v>0</v>
      </c>
      <c r="AK53" s="34">
        <f>RTM_IEX!L53</f>
        <v>2.34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16.53</v>
      </c>
      <c r="H54">
        <f>PPCL_Spot!R54</f>
        <v>0</v>
      </c>
      <c r="I54">
        <f>Bawana_NG!R54</f>
        <v>5.54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12.19</v>
      </c>
      <c r="AB54" s="75">
        <f>-STOA!R54</f>
        <v>0</v>
      </c>
      <c r="AC54">
        <f t="shared" si="0"/>
        <v>0.32146399999999997</v>
      </c>
      <c r="AD54">
        <f t="shared" si="1"/>
        <v>36.208536000000002</v>
      </c>
      <c r="AE54">
        <f>'IDT-1'!D54</f>
        <v>0</v>
      </c>
      <c r="AF54" s="24"/>
      <c r="AG54">
        <f t="shared" si="2"/>
        <v>36.208536000000002</v>
      </c>
      <c r="AI54" s="34">
        <f>PXIL!L54</f>
        <v>0</v>
      </c>
      <c r="AJ54" s="34">
        <f>PXIL!R54</f>
        <v>0</v>
      </c>
      <c r="AK54" s="34">
        <f>RTM_IEX!L54</f>
        <v>2.27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16.53</v>
      </c>
      <c r="H55">
        <f>PPCL_Spot!R55</f>
        <v>0</v>
      </c>
      <c r="I55">
        <f>Bawana_NG!R55</f>
        <v>5.54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12.58</v>
      </c>
      <c r="AB55" s="75">
        <f>-STOA!R55</f>
        <v>0</v>
      </c>
      <c r="AC55">
        <f t="shared" si="0"/>
        <v>0.32322400000000001</v>
      </c>
      <c r="AD55">
        <f t="shared" si="1"/>
        <v>36.406775999999994</v>
      </c>
      <c r="AE55">
        <f>'IDT-1'!D55</f>
        <v>0</v>
      </c>
      <c r="AF55" s="24"/>
      <c r="AG55">
        <f t="shared" si="2"/>
        <v>36.406775999999994</v>
      </c>
      <c r="AI55" s="34">
        <f>PXIL!L55</f>
        <v>0</v>
      </c>
      <c r="AJ55" s="34">
        <f>PXIL!R55</f>
        <v>0</v>
      </c>
      <c r="AK55" s="34">
        <f>RTM_IEX!L55</f>
        <v>2.08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16.53</v>
      </c>
      <c r="H56">
        <f>PPCL_Spot!R56</f>
        <v>0</v>
      </c>
      <c r="I56">
        <f>Bawana_NG!R56</f>
        <v>5.54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12.77</v>
      </c>
      <c r="AB56" s="75">
        <f>-STOA!R56</f>
        <v>0</v>
      </c>
      <c r="AC56">
        <f t="shared" si="0"/>
        <v>0.32436800000000005</v>
      </c>
      <c r="AD56">
        <f t="shared" si="1"/>
        <v>36.535632000000007</v>
      </c>
      <c r="AE56">
        <f>'IDT-1'!D56</f>
        <v>0</v>
      </c>
      <c r="AF56" s="24"/>
      <c r="AG56">
        <f t="shared" si="2"/>
        <v>36.535632000000007</v>
      </c>
      <c r="AI56" s="34">
        <f>PXIL!L56</f>
        <v>0</v>
      </c>
      <c r="AJ56" s="34">
        <f>PXIL!R56</f>
        <v>0</v>
      </c>
      <c r="AK56" s="34">
        <f>RTM_IEX!L56</f>
        <v>2.02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16.53</v>
      </c>
      <c r="H57">
        <f>PPCL_Spot!R57</f>
        <v>0</v>
      </c>
      <c r="I57">
        <f>Bawana_NG!R57</f>
        <v>5.54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12.97</v>
      </c>
      <c r="AB57" s="75">
        <f>-STOA!R57</f>
        <v>0</v>
      </c>
      <c r="AC57">
        <f t="shared" si="0"/>
        <v>0.32260800000000001</v>
      </c>
      <c r="AD57">
        <f t="shared" si="1"/>
        <v>36.337391999999994</v>
      </c>
      <c r="AE57">
        <f>'IDT-1'!D57</f>
        <v>0</v>
      </c>
      <c r="AF57" s="24"/>
      <c r="AG57">
        <f t="shared" si="2"/>
        <v>36.337391999999994</v>
      </c>
      <c r="AI57" s="34">
        <f>PXIL!L57</f>
        <v>0</v>
      </c>
      <c r="AJ57" s="34">
        <f>PXIL!R57</f>
        <v>0</v>
      </c>
      <c r="AK57" s="34">
        <f>RTM_IEX!L57</f>
        <v>1.62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16.53</v>
      </c>
      <c r="H58">
        <f>PPCL_Spot!R58</f>
        <v>0</v>
      </c>
      <c r="I58">
        <f>Bawana_NG!R58</f>
        <v>5.54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11.93</v>
      </c>
      <c r="AB58" s="75">
        <f>-STOA!R58</f>
        <v>0</v>
      </c>
      <c r="AC58">
        <f t="shared" si="0"/>
        <v>0.31178400000000001</v>
      </c>
      <c r="AD58">
        <f t="shared" si="1"/>
        <v>35.118215999999997</v>
      </c>
      <c r="AE58">
        <f>'IDT-1'!D58</f>
        <v>0</v>
      </c>
      <c r="AF58" s="24"/>
      <c r="AG58">
        <f t="shared" si="2"/>
        <v>35.118215999999997</v>
      </c>
      <c r="AI58" s="34">
        <f>PXIL!L58</f>
        <v>0</v>
      </c>
      <c r="AJ58" s="34">
        <f>PXIL!R58</f>
        <v>0</v>
      </c>
      <c r="AK58" s="34">
        <f>RTM_IEX!L58</f>
        <v>1.43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16.53</v>
      </c>
      <c r="H59">
        <f>PPCL_Spot!R59</f>
        <v>0</v>
      </c>
      <c r="I59">
        <f>Bawana_NG!R59</f>
        <v>5.54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11.129999999999999</v>
      </c>
      <c r="AB59" s="75">
        <f>-STOA!R59</f>
        <v>0</v>
      </c>
      <c r="AC59">
        <f t="shared" si="0"/>
        <v>0.29990400000000006</v>
      </c>
      <c r="AD59">
        <f t="shared" si="1"/>
        <v>33.780096000000007</v>
      </c>
      <c r="AE59">
        <f>'IDT-1'!D59</f>
        <v>0</v>
      </c>
      <c r="AF59" s="24"/>
      <c r="AG59">
        <f t="shared" si="2"/>
        <v>33.780096000000007</v>
      </c>
      <c r="AI59" s="34">
        <f>PXIL!L59</f>
        <v>0</v>
      </c>
      <c r="AJ59" s="34">
        <f>PXIL!R59</f>
        <v>0</v>
      </c>
      <c r="AK59" s="34">
        <f>RTM_IEX!L59</f>
        <v>0.88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16.53</v>
      </c>
      <c r="H60">
        <f>PPCL_Spot!R60</f>
        <v>0</v>
      </c>
      <c r="I60">
        <f>Bawana_NG!R60</f>
        <v>5.54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10.64</v>
      </c>
      <c r="AB60" s="75">
        <f>-STOA!R60</f>
        <v>0</v>
      </c>
      <c r="AC60">
        <f t="shared" si="0"/>
        <v>0.29620800000000003</v>
      </c>
      <c r="AD60">
        <f t="shared" si="1"/>
        <v>33.363792000000004</v>
      </c>
      <c r="AE60">
        <f>'IDT-1'!D60</f>
        <v>0</v>
      </c>
      <c r="AF60" s="24"/>
      <c r="AG60">
        <f t="shared" si="2"/>
        <v>33.363792000000004</v>
      </c>
      <c r="AI60" s="34">
        <f>PXIL!L60</f>
        <v>0</v>
      </c>
      <c r="AJ60" s="34">
        <f>PXIL!R60</f>
        <v>0</v>
      </c>
      <c r="AK60" s="34">
        <f>RTM_IEX!L60</f>
        <v>0.95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16.53</v>
      </c>
      <c r="H61">
        <f>PPCL_Spot!R61</f>
        <v>0</v>
      </c>
      <c r="I61">
        <f>Bawana_NG!R61</f>
        <v>5.54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10.55</v>
      </c>
      <c r="AB61" s="75">
        <f>-STOA!R61</f>
        <v>0</v>
      </c>
      <c r="AC61">
        <f t="shared" si="0"/>
        <v>0.29304000000000002</v>
      </c>
      <c r="AD61">
        <f t="shared" si="1"/>
        <v>33.006960000000007</v>
      </c>
      <c r="AE61">
        <f>'IDT-1'!D61</f>
        <v>0</v>
      </c>
      <c r="AF61" s="24"/>
      <c r="AG61">
        <f t="shared" si="2"/>
        <v>33.006960000000007</v>
      </c>
      <c r="AI61" s="34">
        <f>PXIL!L61</f>
        <v>0</v>
      </c>
      <c r="AJ61" s="34">
        <f>PXIL!R61</f>
        <v>0</v>
      </c>
      <c r="AK61" s="34">
        <f>RTM_IEX!L61</f>
        <v>0.68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16.53</v>
      </c>
      <c r="H62">
        <f>PPCL_Spot!R62</f>
        <v>0</v>
      </c>
      <c r="I62">
        <f>Bawana_NG!R62</f>
        <v>5.54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10.16</v>
      </c>
      <c r="AB62" s="75">
        <f>-STOA!R62</f>
        <v>0</v>
      </c>
      <c r="AC62">
        <f t="shared" si="0"/>
        <v>0.28811200000000003</v>
      </c>
      <c r="AD62">
        <f t="shared" si="1"/>
        <v>32.451888000000004</v>
      </c>
      <c r="AE62">
        <f>'IDT-1'!D62</f>
        <v>0</v>
      </c>
      <c r="AF62" s="24"/>
      <c r="AG62">
        <f t="shared" si="2"/>
        <v>32.451888000000004</v>
      </c>
      <c r="AI62" s="34">
        <f>PXIL!L62</f>
        <v>0</v>
      </c>
      <c r="AJ62" s="34">
        <f>PXIL!R62</f>
        <v>0</v>
      </c>
      <c r="AK62" s="34">
        <f>RTM_IEX!L62</f>
        <v>0.51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16.53</v>
      </c>
      <c r="H63">
        <f>PPCL_Spot!R63</f>
        <v>0</v>
      </c>
      <c r="I63">
        <f>Bawana_NG!R63</f>
        <v>5.54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10.059999999999999</v>
      </c>
      <c r="AB63" s="75">
        <f>-STOA!R63</f>
        <v>0</v>
      </c>
      <c r="AC63">
        <f t="shared" si="0"/>
        <v>0.28582400000000002</v>
      </c>
      <c r="AD63">
        <f t="shared" si="1"/>
        <v>32.194175999999999</v>
      </c>
      <c r="AE63">
        <f>'IDT-1'!D63</f>
        <v>0</v>
      </c>
      <c r="AF63" s="24"/>
      <c r="AG63">
        <f t="shared" si="2"/>
        <v>32.194175999999999</v>
      </c>
      <c r="AI63" s="34">
        <f>PXIL!L63</f>
        <v>0</v>
      </c>
      <c r="AJ63" s="34">
        <f>PXIL!R63</f>
        <v>0</v>
      </c>
      <c r="AK63" s="34">
        <f>RTM_IEX!L63</f>
        <v>0.35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16.53</v>
      </c>
      <c r="H64">
        <f>PPCL_Spot!R64</f>
        <v>0</v>
      </c>
      <c r="I64">
        <f>Bawana_NG!R64</f>
        <v>5.54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9.68</v>
      </c>
      <c r="AB64" s="75">
        <f>-STOA!R64</f>
        <v>0</v>
      </c>
      <c r="AC64">
        <f t="shared" si="0"/>
        <v>0.28204000000000001</v>
      </c>
      <c r="AD64">
        <f t="shared" si="1"/>
        <v>31.767959999999999</v>
      </c>
      <c r="AE64">
        <f>'IDT-1'!D64</f>
        <v>0</v>
      </c>
      <c r="AF64" s="24"/>
      <c r="AG64">
        <f t="shared" si="2"/>
        <v>31.767959999999999</v>
      </c>
      <c r="AI64" s="34">
        <f>PXIL!L64</f>
        <v>0</v>
      </c>
      <c r="AJ64" s="34">
        <f>PXIL!R64</f>
        <v>0</v>
      </c>
      <c r="AK64" s="34">
        <f>RTM_IEX!L64</f>
        <v>0.3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16.53</v>
      </c>
      <c r="H65">
        <f>PPCL_Spot!R65</f>
        <v>0</v>
      </c>
      <c r="I65">
        <f>Bawana_NG!R65</f>
        <v>5.54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8.8999999999999986</v>
      </c>
      <c r="AB65" s="75">
        <f>-STOA!R65</f>
        <v>0</v>
      </c>
      <c r="AC65">
        <f t="shared" si="0"/>
        <v>0.275088</v>
      </c>
      <c r="AD65">
        <f t="shared" si="1"/>
        <v>30.984911999999998</v>
      </c>
      <c r="AE65">
        <f>'IDT-1'!D65</f>
        <v>0</v>
      </c>
      <c r="AF65" s="24"/>
      <c r="AG65">
        <f t="shared" si="2"/>
        <v>30.984911999999998</v>
      </c>
      <c r="AI65" s="34">
        <f>PXIL!L65</f>
        <v>0</v>
      </c>
      <c r="AJ65" s="34">
        <f>PXIL!R65</f>
        <v>0</v>
      </c>
      <c r="AK65" s="34">
        <f>RTM_IEX!L65</f>
        <v>0.28999999999999998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16.53</v>
      </c>
      <c r="H66">
        <f>PPCL_Spot!R66</f>
        <v>0</v>
      </c>
      <c r="I66">
        <f>Bawana_NG!R66</f>
        <v>5.54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8.24</v>
      </c>
      <c r="AB66" s="75">
        <f>-STOA!R66</f>
        <v>0</v>
      </c>
      <c r="AC66">
        <f t="shared" si="0"/>
        <v>0.26910400000000001</v>
      </c>
      <c r="AD66">
        <f t="shared" si="1"/>
        <v>30.310896000000003</v>
      </c>
      <c r="AE66">
        <f>'IDT-1'!D66</f>
        <v>0</v>
      </c>
      <c r="AF66" s="24"/>
      <c r="AG66">
        <f t="shared" si="2"/>
        <v>30.310896000000003</v>
      </c>
      <c r="AI66" s="34">
        <f>PXIL!L66</f>
        <v>0</v>
      </c>
      <c r="AJ66" s="34">
        <f>PXIL!R66</f>
        <v>0</v>
      </c>
      <c r="AK66" s="34">
        <f>RTM_IEX!L66</f>
        <v>0.27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16.53</v>
      </c>
      <c r="H67">
        <f>PPCL_Spot!R67</f>
        <v>0</v>
      </c>
      <c r="I67">
        <f>Bawana_NG!R67</f>
        <v>5.54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7.65</v>
      </c>
      <c r="AB67" s="75">
        <f>-STOA!R67</f>
        <v>0</v>
      </c>
      <c r="AC67">
        <f t="shared" si="0"/>
        <v>0.26408799999999999</v>
      </c>
      <c r="AD67">
        <f t="shared" si="1"/>
        <v>29.745911999999997</v>
      </c>
      <c r="AE67">
        <f>'IDT-1'!D67</f>
        <v>0</v>
      </c>
      <c r="AF67" s="24"/>
      <c r="AG67">
        <f t="shared" si="2"/>
        <v>29.745911999999997</v>
      </c>
      <c r="AI67" s="34">
        <f>PXIL!L67</f>
        <v>0</v>
      </c>
      <c r="AJ67" s="34">
        <f>PXIL!R67</f>
        <v>0</v>
      </c>
      <c r="AK67" s="34">
        <f>RTM_IEX!L67</f>
        <v>0.28999999999999998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16.53</v>
      </c>
      <c r="H68">
        <f>PPCL_Spot!R68</f>
        <v>0</v>
      </c>
      <c r="I68">
        <f>Bawana_NG!R68</f>
        <v>5.54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7.35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0.26118400000000003</v>
      </c>
      <c r="AD68">
        <f t="shared" ref="AD68:AD98" si="4">SUM(B68:AB68,AI68:AR68)-AC68</f>
        <v>29.418816000000003</v>
      </c>
      <c r="AE68">
        <f>'IDT-1'!D68</f>
        <v>0</v>
      </c>
      <c r="AF68" s="24"/>
      <c r="AG68">
        <f t="shared" ref="AG68:AG98" si="5">SUM(AD68:AF68)</f>
        <v>29.418816000000003</v>
      </c>
      <c r="AI68" s="34">
        <f>PXIL!L68</f>
        <v>0</v>
      </c>
      <c r="AJ68" s="34">
        <f>PXIL!R68</f>
        <v>0</v>
      </c>
      <c r="AK68" s="34">
        <f>RTM_IEX!L68</f>
        <v>0.26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16.53</v>
      </c>
      <c r="H69">
        <f>PPCL_Spot!R69</f>
        <v>0</v>
      </c>
      <c r="I69">
        <f>Bawana_NG!R69</f>
        <v>5.54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6.97</v>
      </c>
      <c r="AB69" s="75">
        <f>-STOA!R69</f>
        <v>0</v>
      </c>
      <c r="AC69">
        <f t="shared" si="3"/>
        <v>0.25986399999999998</v>
      </c>
      <c r="AD69">
        <f t="shared" si="4"/>
        <v>29.270135999999997</v>
      </c>
      <c r="AE69">
        <f>'IDT-1'!D69</f>
        <v>0</v>
      </c>
      <c r="AF69" s="24"/>
      <c r="AG69">
        <f t="shared" si="5"/>
        <v>29.270135999999997</v>
      </c>
      <c r="AI69" s="34">
        <f>PXIL!L69</f>
        <v>0</v>
      </c>
      <c r="AJ69" s="34">
        <f>PXIL!R69</f>
        <v>0</v>
      </c>
      <c r="AK69" s="34">
        <f>RTM_IEX!L69</f>
        <v>0.49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16.53</v>
      </c>
      <c r="H70">
        <f>PPCL_Spot!R70</f>
        <v>0</v>
      </c>
      <c r="I70">
        <f>Bawana_NG!R70</f>
        <v>5.54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6.77</v>
      </c>
      <c r="AB70" s="75">
        <f>-STOA!R70</f>
        <v>0</v>
      </c>
      <c r="AC70">
        <f t="shared" si="3"/>
        <v>0.25828000000000001</v>
      </c>
      <c r="AD70">
        <f t="shared" si="4"/>
        <v>29.091720000000002</v>
      </c>
      <c r="AE70">
        <f>'IDT-1'!D70</f>
        <v>0</v>
      </c>
      <c r="AF70" s="24"/>
      <c r="AG70">
        <f t="shared" si="5"/>
        <v>29.091720000000002</v>
      </c>
      <c r="AI70" s="34">
        <f>PXIL!L70</f>
        <v>0</v>
      </c>
      <c r="AJ70" s="34">
        <f>PXIL!R70</f>
        <v>0</v>
      </c>
      <c r="AK70" s="34">
        <f>RTM_IEX!L70</f>
        <v>0.51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16.53</v>
      </c>
      <c r="H71">
        <f>PPCL_Spot!R71</f>
        <v>0</v>
      </c>
      <c r="I71">
        <f>Bawana_NG!R71</f>
        <v>5.54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6.58</v>
      </c>
      <c r="AB71" s="75">
        <f>-STOA!R71</f>
        <v>0</v>
      </c>
      <c r="AC71">
        <f t="shared" si="3"/>
        <v>0.25740000000000002</v>
      </c>
      <c r="AD71">
        <f t="shared" si="4"/>
        <v>28.992599999999999</v>
      </c>
      <c r="AE71">
        <f>'IDT-1'!D71</f>
        <v>0</v>
      </c>
      <c r="AF71" s="24"/>
      <c r="AG71">
        <f t="shared" si="5"/>
        <v>28.992599999999999</v>
      </c>
      <c r="AI71" s="34">
        <f>PXIL!L71</f>
        <v>0</v>
      </c>
      <c r="AJ71" s="34">
        <f>PXIL!R71</f>
        <v>0</v>
      </c>
      <c r="AK71" s="34">
        <f>RTM_IEX!L71</f>
        <v>0.6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16.53</v>
      </c>
      <c r="H72">
        <f>PPCL_Spot!R72</f>
        <v>0</v>
      </c>
      <c r="I72">
        <f>Bawana_NG!R72</f>
        <v>5.54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6.05</v>
      </c>
      <c r="AB72" s="75">
        <f>-STOA!R72</f>
        <v>0</v>
      </c>
      <c r="AC72">
        <f t="shared" si="3"/>
        <v>0.25264800000000004</v>
      </c>
      <c r="AD72">
        <f t="shared" si="4"/>
        <v>28.457352</v>
      </c>
      <c r="AE72">
        <f>'IDT-1'!D72</f>
        <v>0</v>
      </c>
      <c r="AF72" s="24"/>
      <c r="AG72">
        <f t="shared" si="5"/>
        <v>28.457352</v>
      </c>
      <c r="AI72" s="34">
        <f>PXIL!L72</f>
        <v>0</v>
      </c>
      <c r="AJ72" s="34">
        <f>PXIL!R72</f>
        <v>0</v>
      </c>
      <c r="AK72" s="34">
        <f>RTM_IEX!L72</f>
        <v>0.59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16.53</v>
      </c>
      <c r="H73">
        <f>PPCL_Spot!R73</f>
        <v>0</v>
      </c>
      <c r="I73">
        <f>Bawana_NG!R73</f>
        <v>5.54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5.71</v>
      </c>
      <c r="AB73" s="75">
        <f>-STOA!R73</f>
        <v>0</v>
      </c>
      <c r="AC73">
        <f t="shared" si="3"/>
        <v>0.25106400000000001</v>
      </c>
      <c r="AD73">
        <f t="shared" si="4"/>
        <v>28.278936000000002</v>
      </c>
      <c r="AE73">
        <f>'IDT-1'!D73</f>
        <v>0</v>
      </c>
      <c r="AF73" s="24"/>
      <c r="AG73">
        <f t="shared" si="5"/>
        <v>28.278936000000002</v>
      </c>
      <c r="AI73" s="34">
        <f>PXIL!L73</f>
        <v>0</v>
      </c>
      <c r="AJ73" s="34">
        <f>PXIL!R73</f>
        <v>0</v>
      </c>
      <c r="AK73" s="34">
        <f>RTM_IEX!L73</f>
        <v>0.75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16.53</v>
      </c>
      <c r="H74">
        <f>PPCL_Spot!R74</f>
        <v>0</v>
      </c>
      <c r="I74">
        <f>Bawana_NG!R74</f>
        <v>5.54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5.46</v>
      </c>
      <c r="AB74" s="75">
        <f>-STOA!R74</f>
        <v>0</v>
      </c>
      <c r="AC74">
        <f t="shared" si="3"/>
        <v>0.24860000000000004</v>
      </c>
      <c r="AD74">
        <f t="shared" si="4"/>
        <v>28.0014</v>
      </c>
      <c r="AE74">
        <f>'IDT-1'!D74</f>
        <v>0</v>
      </c>
      <c r="AF74" s="24"/>
      <c r="AG74">
        <f t="shared" si="5"/>
        <v>28.0014</v>
      </c>
      <c r="AI74" s="34">
        <f>PXIL!L74</f>
        <v>0</v>
      </c>
      <c r="AJ74" s="34">
        <f>PXIL!R74</f>
        <v>0</v>
      </c>
      <c r="AK74" s="34">
        <f>RTM_IEX!L74</f>
        <v>0.72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16.53</v>
      </c>
      <c r="H75">
        <f>PPCL_Spot!R75</f>
        <v>0</v>
      </c>
      <c r="I75">
        <f>Bawana_NG!R75</f>
        <v>5.54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5.27</v>
      </c>
      <c r="AB75" s="75">
        <f>-STOA!R75</f>
        <v>0</v>
      </c>
      <c r="AC75">
        <f t="shared" si="3"/>
        <v>0.26153599999999999</v>
      </c>
      <c r="AD75">
        <f t="shared" si="4"/>
        <v>29.458463999999999</v>
      </c>
      <c r="AE75">
        <f>'IDT-1'!D75</f>
        <v>0</v>
      </c>
      <c r="AF75" s="24"/>
      <c r="AG75">
        <f t="shared" si="5"/>
        <v>29.458463999999999</v>
      </c>
      <c r="AI75" s="34">
        <f>PXIL!L75</f>
        <v>0</v>
      </c>
      <c r="AJ75" s="34">
        <f>PXIL!R75</f>
        <v>0</v>
      </c>
      <c r="AK75" s="34">
        <f>RTM_IEX!L75</f>
        <v>0.56000000000000005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1.82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16.53</v>
      </c>
      <c r="H76">
        <f>PPCL_Spot!R76</f>
        <v>0</v>
      </c>
      <c r="I76">
        <f>Bawana_NG!R76</f>
        <v>5.54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5.16</v>
      </c>
      <c r="AB76" s="75">
        <f>-STOA!R76</f>
        <v>0</v>
      </c>
      <c r="AC76">
        <f t="shared" si="3"/>
        <v>0.25449600000000006</v>
      </c>
      <c r="AD76">
        <f t="shared" si="4"/>
        <v>28.665504000000002</v>
      </c>
      <c r="AE76">
        <f>'IDT-1'!D76</f>
        <v>0</v>
      </c>
      <c r="AF76" s="24"/>
      <c r="AG76">
        <f t="shared" si="5"/>
        <v>28.665504000000002</v>
      </c>
      <c r="AI76" s="34">
        <f>PXIL!L76</f>
        <v>0</v>
      </c>
      <c r="AJ76" s="34">
        <f>PXIL!R76</f>
        <v>0</v>
      </c>
      <c r="AK76" s="34">
        <f>RTM_IEX!L76</f>
        <v>0.44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1.25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16.53</v>
      </c>
      <c r="H77">
        <f>PPCL_Spot!R77</f>
        <v>0</v>
      </c>
      <c r="I77">
        <f>Bawana_NG!R77</f>
        <v>5.54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4.9799999999999995</v>
      </c>
      <c r="AB77" s="75">
        <f>-STOA!R77</f>
        <v>0</v>
      </c>
      <c r="AC77">
        <f t="shared" si="3"/>
        <v>0.24824800000000002</v>
      </c>
      <c r="AD77">
        <f t="shared" si="4"/>
        <v>27.961752000000001</v>
      </c>
      <c r="AE77">
        <f>'IDT-1'!D77</f>
        <v>0</v>
      </c>
      <c r="AF77" s="24"/>
      <c r="AG77">
        <f t="shared" si="5"/>
        <v>27.961752000000001</v>
      </c>
      <c r="AI77" s="34">
        <f>PXIL!L77</f>
        <v>0</v>
      </c>
      <c r="AJ77" s="34">
        <f>PXIL!R77</f>
        <v>0</v>
      </c>
      <c r="AK77" s="34">
        <f>RTM_IEX!L77</f>
        <v>0.28000000000000003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0.88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16.53</v>
      </c>
      <c r="H78">
        <f>PPCL_Spot!R78</f>
        <v>0</v>
      </c>
      <c r="I78">
        <f>Bawana_NG!R78</f>
        <v>5.54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0.24428800000000003</v>
      </c>
      <c r="AD78">
        <f t="shared" si="4"/>
        <v>27.515711999999997</v>
      </c>
      <c r="AE78">
        <f>'IDT-1'!D78</f>
        <v>0</v>
      </c>
      <c r="AF78" s="24"/>
      <c r="AG78">
        <f t="shared" si="5"/>
        <v>27.515711999999997</v>
      </c>
      <c r="AI78" s="34">
        <f>PXIL!L78</f>
        <v>0</v>
      </c>
      <c r="AJ78" s="34">
        <f>PXIL!R78</f>
        <v>0</v>
      </c>
      <c r="AK78" s="34">
        <f>RTM_IEX!L78</f>
        <v>0.28999999999999998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0.56000000000000005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18.999283045922795</v>
      </c>
      <c r="H79">
        <f>PPCL_Spot!R79</f>
        <v>0</v>
      </c>
      <c r="I79">
        <f>Bawana_NG!R79</f>
        <v>5.54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0.2618816908041206</v>
      </c>
      <c r="AD79">
        <f t="shared" si="4"/>
        <v>29.497401355118672</v>
      </c>
      <c r="AE79">
        <f>'IDT-1'!D79</f>
        <v>0</v>
      </c>
      <c r="AF79" s="24"/>
      <c r="AG79">
        <f t="shared" si="5"/>
        <v>29.497401355118672</v>
      </c>
      <c r="AI79" s="34">
        <f>PXIL!L79</f>
        <v>0</v>
      </c>
      <c r="AJ79" s="34">
        <f>PXIL!R79</f>
        <v>0</v>
      </c>
      <c r="AK79" s="34">
        <f>RTM_IEX!L79</f>
        <v>0.27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0.11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18.999283045922795</v>
      </c>
      <c r="H80">
        <f>PPCL_Spot!R80</f>
        <v>0</v>
      </c>
      <c r="I80">
        <f>Bawana_NG!R80</f>
        <v>5.54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0.26170569080412059</v>
      </c>
      <c r="AD80">
        <f t="shared" si="4"/>
        <v>29.477577355118672</v>
      </c>
      <c r="AE80">
        <f>'IDT-1'!D80</f>
        <v>0</v>
      </c>
      <c r="AF80" s="24"/>
      <c r="AG80">
        <f t="shared" si="5"/>
        <v>29.477577355118672</v>
      </c>
      <c r="AI80" s="34">
        <f>PXIL!L80</f>
        <v>0</v>
      </c>
      <c r="AJ80" s="34">
        <f>PXIL!R80</f>
        <v>0</v>
      </c>
      <c r="AK80" s="34">
        <f>RTM_IEX!L80</f>
        <v>0.25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0.11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18.999283045922795</v>
      </c>
      <c r="H81">
        <f>PPCL_Spot!R81</f>
        <v>0</v>
      </c>
      <c r="I81">
        <f>Bawana_NG!R81</f>
        <v>5.54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0.26064969080412059</v>
      </c>
      <c r="AD81">
        <f t="shared" si="4"/>
        <v>29.358633355118673</v>
      </c>
      <c r="AE81">
        <f>'IDT-1'!D81</f>
        <v>0</v>
      </c>
      <c r="AF81" s="24"/>
      <c r="AG81">
        <f t="shared" si="5"/>
        <v>29.358633355118673</v>
      </c>
      <c r="AI81" s="34">
        <f>PXIL!L81</f>
        <v>0</v>
      </c>
      <c r="AJ81" s="34">
        <f>PXIL!R81</f>
        <v>0</v>
      </c>
      <c r="AK81" s="34">
        <f>RTM_IEX!L81</f>
        <v>0.14000000000000001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0.1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18.999283045922795</v>
      </c>
      <c r="H82">
        <f>PPCL_Spot!R82</f>
        <v>0</v>
      </c>
      <c r="I82">
        <f>Bawana_NG!R82</f>
        <v>5.54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0.26073769080412057</v>
      </c>
      <c r="AD82">
        <f t="shared" si="4"/>
        <v>29.368545355118673</v>
      </c>
      <c r="AE82">
        <f>'IDT-1'!D82</f>
        <v>0</v>
      </c>
      <c r="AF82" s="24"/>
      <c r="AG82">
        <f t="shared" si="5"/>
        <v>29.368545355118673</v>
      </c>
      <c r="AI82" s="34">
        <f>PXIL!L82</f>
        <v>0</v>
      </c>
      <c r="AJ82" s="34">
        <f>PXIL!R82</f>
        <v>0</v>
      </c>
      <c r="AK82" s="34">
        <f>RTM_IEX!L82</f>
        <v>0.15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0.1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18.999283045922795</v>
      </c>
      <c r="H83">
        <f>PPCL_Spot!R83</f>
        <v>0</v>
      </c>
      <c r="I83">
        <f>Bawana_NG!R83</f>
        <v>5.54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0.26117769080412057</v>
      </c>
      <c r="AD83">
        <f t="shared" si="4"/>
        <v>29.418105355118673</v>
      </c>
      <c r="AE83">
        <f>'IDT-1'!D83</f>
        <v>0</v>
      </c>
      <c r="AF83" s="24"/>
      <c r="AG83">
        <f t="shared" si="5"/>
        <v>29.418105355118673</v>
      </c>
      <c r="AI83" s="34">
        <f>PXIL!L83</f>
        <v>0</v>
      </c>
      <c r="AJ83" s="34">
        <f>PXIL!R83</f>
        <v>0</v>
      </c>
      <c r="AK83" s="34">
        <f>RTM_IEX!L83</f>
        <v>0.2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0.1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18.999283045922795</v>
      </c>
      <c r="H84">
        <f>PPCL_Spot!R84</f>
        <v>0</v>
      </c>
      <c r="I84">
        <f>Bawana_NG!R84</f>
        <v>5.54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0.2612656908041206</v>
      </c>
      <c r="AD84">
        <f t="shared" si="4"/>
        <v>29.428017355118676</v>
      </c>
      <c r="AE84">
        <f>'IDT-1'!D84</f>
        <v>0</v>
      </c>
      <c r="AF84" s="24"/>
      <c r="AG84">
        <f t="shared" si="5"/>
        <v>29.428017355118676</v>
      </c>
      <c r="AI84" s="34">
        <f>PXIL!L84</f>
        <v>0</v>
      </c>
      <c r="AJ84" s="34">
        <f>PXIL!R84</f>
        <v>0</v>
      </c>
      <c r="AK84" s="34">
        <f>RTM_IEX!L84</f>
        <v>0.21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0.1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18.999283045922795</v>
      </c>
      <c r="H85">
        <f>PPCL_Spot!R85</f>
        <v>0</v>
      </c>
      <c r="I85">
        <f>Bawana_NG!R85</f>
        <v>5.54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0.26135369080412058</v>
      </c>
      <c r="AD85">
        <f t="shared" si="4"/>
        <v>29.437929355118673</v>
      </c>
      <c r="AE85">
        <f>'IDT-1'!D85</f>
        <v>0</v>
      </c>
      <c r="AF85" s="24"/>
      <c r="AG85">
        <f t="shared" si="5"/>
        <v>29.437929355118673</v>
      </c>
      <c r="AI85" s="34">
        <f>PXIL!L85</f>
        <v>0</v>
      </c>
      <c r="AJ85" s="34">
        <f>PXIL!R85</f>
        <v>0</v>
      </c>
      <c r="AK85" s="34">
        <f>RTM_IEX!L85</f>
        <v>0.21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0.11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18.999283045922795</v>
      </c>
      <c r="H86">
        <f>PPCL_Spot!R86</f>
        <v>0</v>
      </c>
      <c r="I86">
        <f>Bawana_NG!R86</f>
        <v>5.54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0.26108969080412059</v>
      </c>
      <c r="AD86">
        <f t="shared" si="4"/>
        <v>29.408193355118673</v>
      </c>
      <c r="AE86">
        <f>'IDT-1'!D86</f>
        <v>0</v>
      </c>
      <c r="AF86" s="24"/>
      <c r="AG86">
        <f t="shared" si="5"/>
        <v>29.408193355118673</v>
      </c>
      <c r="AI86" s="34">
        <f>PXIL!L86</f>
        <v>0</v>
      </c>
      <c r="AJ86" s="34">
        <f>PXIL!R86</f>
        <v>0</v>
      </c>
      <c r="AK86" s="34">
        <f>RTM_IEX!L86</f>
        <v>0.18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0.11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18.999283045922795</v>
      </c>
      <c r="H87">
        <f>PPCL_Spot!R87</f>
        <v>0</v>
      </c>
      <c r="I87">
        <f>Bawana_NG!R87</f>
        <v>5.54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0.26135369080412058</v>
      </c>
      <c r="AD87">
        <f t="shared" si="4"/>
        <v>29.437929355118673</v>
      </c>
      <c r="AE87">
        <f>'IDT-1'!D87</f>
        <v>0</v>
      </c>
      <c r="AF87" s="24"/>
      <c r="AG87">
        <f t="shared" si="5"/>
        <v>29.437929355118673</v>
      </c>
      <c r="AI87" s="34">
        <f>PXIL!L87</f>
        <v>0</v>
      </c>
      <c r="AJ87" s="34">
        <f>PXIL!R87</f>
        <v>0</v>
      </c>
      <c r="AK87" s="34">
        <f>RTM_IEX!L87</f>
        <v>0.2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0.12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18.999283045922795</v>
      </c>
      <c r="H88">
        <f>PPCL_Spot!R88</f>
        <v>0</v>
      </c>
      <c r="I88">
        <f>Bawana_NG!R88</f>
        <v>5.54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0.26135369080412058</v>
      </c>
      <c r="AD88">
        <f t="shared" si="4"/>
        <v>29.437929355118673</v>
      </c>
      <c r="AE88">
        <f>'IDT-1'!D88</f>
        <v>0</v>
      </c>
      <c r="AF88" s="24"/>
      <c r="AG88">
        <f t="shared" si="5"/>
        <v>29.437929355118673</v>
      </c>
      <c r="AI88" s="34">
        <f>PXIL!L88</f>
        <v>0</v>
      </c>
      <c r="AJ88" s="34">
        <f>PXIL!R88</f>
        <v>0</v>
      </c>
      <c r="AK88" s="34">
        <f>RTM_IEX!L88</f>
        <v>0.2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0.12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18.999283045922795</v>
      </c>
      <c r="H89">
        <f>PPCL_Spot!R89</f>
        <v>0</v>
      </c>
      <c r="I89">
        <f>Bawana_NG!R89</f>
        <v>5.54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0.26135369080412058</v>
      </c>
      <c r="AD89">
        <f t="shared" si="4"/>
        <v>29.437929355118673</v>
      </c>
      <c r="AE89">
        <f>'IDT-1'!D89</f>
        <v>0</v>
      </c>
      <c r="AF89" s="24"/>
      <c r="AG89">
        <f t="shared" si="5"/>
        <v>29.437929355118673</v>
      </c>
      <c r="AI89" s="34">
        <f>PXIL!L89</f>
        <v>0</v>
      </c>
      <c r="AJ89" s="34">
        <f>PXIL!R89</f>
        <v>0</v>
      </c>
      <c r="AK89" s="34">
        <f>RTM_IEX!L89</f>
        <v>0.18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0.14000000000000001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18.999283045922795</v>
      </c>
      <c r="H90">
        <f>PPCL_Spot!R90</f>
        <v>0</v>
      </c>
      <c r="I90">
        <f>Bawana_NG!R90</f>
        <v>5.54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0.26144169080412061</v>
      </c>
      <c r="AD90">
        <f t="shared" si="4"/>
        <v>29.447841355118673</v>
      </c>
      <c r="AE90">
        <f>'IDT-1'!D90</f>
        <v>0</v>
      </c>
      <c r="AF90" s="24"/>
      <c r="AG90">
        <f t="shared" si="5"/>
        <v>29.447841355118673</v>
      </c>
      <c r="AI90" s="34">
        <f>PXIL!L90</f>
        <v>0</v>
      </c>
      <c r="AJ90" s="34">
        <f>PXIL!R90</f>
        <v>0</v>
      </c>
      <c r="AK90" s="34">
        <f>RTM_IEX!L90</f>
        <v>0.18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0.15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18.999283045922795</v>
      </c>
      <c r="H91">
        <f>PPCL_Spot!R91</f>
        <v>0</v>
      </c>
      <c r="I91">
        <f>Bawana_NG!R91</f>
        <v>5.54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0.26144169080412061</v>
      </c>
      <c r="AD91">
        <f t="shared" si="4"/>
        <v>29.447841355118673</v>
      </c>
      <c r="AE91">
        <f>'IDT-1'!D91</f>
        <v>0</v>
      </c>
      <c r="AF91" s="24"/>
      <c r="AG91">
        <f t="shared" si="5"/>
        <v>29.447841355118673</v>
      </c>
      <c r="AI91" s="34">
        <f>PXIL!L91</f>
        <v>0</v>
      </c>
      <c r="AJ91" s="34">
        <f>PXIL!R91</f>
        <v>0</v>
      </c>
      <c r="AK91" s="34">
        <f>RTM_IEX!L91</f>
        <v>0.18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0.15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18.999283045922795</v>
      </c>
      <c r="H92">
        <f>PPCL_Spot!R92</f>
        <v>0</v>
      </c>
      <c r="I92">
        <f>Bawana_NG!R92</f>
        <v>5.54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0.26214569080412059</v>
      </c>
      <c r="AD92">
        <f t="shared" si="4"/>
        <v>29.527137355118672</v>
      </c>
      <c r="AE92">
        <f>'IDT-1'!D92</f>
        <v>0</v>
      </c>
      <c r="AF92" s="24"/>
      <c r="AG92">
        <f t="shared" si="5"/>
        <v>29.527137355118672</v>
      </c>
      <c r="AI92" s="34">
        <f>PXIL!L92</f>
        <v>0</v>
      </c>
      <c r="AJ92" s="34">
        <f>PXIL!R92</f>
        <v>0</v>
      </c>
      <c r="AK92" s="34">
        <f>RTM_IEX!L92</f>
        <v>0.17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0.24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18.999283045922795</v>
      </c>
      <c r="H93">
        <f>PPCL_Spot!R93</f>
        <v>0</v>
      </c>
      <c r="I93">
        <f>Bawana_NG!R93</f>
        <v>5.54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0.26196969080412058</v>
      </c>
      <c r="AD93">
        <f t="shared" si="4"/>
        <v>29.507313355118672</v>
      </c>
      <c r="AE93">
        <f>'IDT-1'!D93</f>
        <v>0</v>
      </c>
      <c r="AF93" s="24"/>
      <c r="AG93">
        <f t="shared" si="5"/>
        <v>29.507313355118672</v>
      </c>
      <c r="AI93" s="34">
        <f>PXIL!L93</f>
        <v>0</v>
      </c>
      <c r="AJ93" s="34">
        <f>PXIL!R93</f>
        <v>0</v>
      </c>
      <c r="AK93" s="34">
        <f>RTM_IEX!L93</f>
        <v>0.16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0.23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18.999283045922795</v>
      </c>
      <c r="H94">
        <f>PPCL_Spot!R94</f>
        <v>0</v>
      </c>
      <c r="I94">
        <f>Bawana_NG!R94</f>
        <v>5.54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0.26196969080412058</v>
      </c>
      <c r="AD94">
        <f t="shared" si="4"/>
        <v>29.507313355118672</v>
      </c>
      <c r="AE94">
        <f>'IDT-1'!D94</f>
        <v>0</v>
      </c>
      <c r="AF94" s="24"/>
      <c r="AG94">
        <f t="shared" si="5"/>
        <v>29.507313355118672</v>
      </c>
      <c r="AI94" s="34">
        <f>PXIL!L94</f>
        <v>0</v>
      </c>
      <c r="AJ94" s="34">
        <f>PXIL!R94</f>
        <v>0</v>
      </c>
      <c r="AK94" s="34">
        <f>RTM_IEX!L94</f>
        <v>0.16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0.23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18.999283045922795</v>
      </c>
      <c r="H95">
        <f>PPCL_Spot!R95</f>
        <v>0</v>
      </c>
      <c r="I95">
        <f>Bawana_NG!R95</f>
        <v>5.54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0.26205769080412061</v>
      </c>
      <c r="AD95">
        <f t="shared" si="4"/>
        <v>29.517225355118676</v>
      </c>
      <c r="AE95">
        <f>'IDT-1'!D95</f>
        <v>0</v>
      </c>
      <c r="AF95" s="24"/>
      <c r="AG95">
        <f t="shared" si="5"/>
        <v>29.517225355118676</v>
      </c>
      <c r="AI95" s="34">
        <f>PXIL!L95</f>
        <v>0</v>
      </c>
      <c r="AJ95" s="34">
        <f>PXIL!R95</f>
        <v>0</v>
      </c>
      <c r="AK95" s="34">
        <f>RTM_IEX!L95</f>
        <v>0.17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0.23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18.999283045922795</v>
      </c>
      <c r="H96">
        <f>PPCL_Spot!R96</f>
        <v>0</v>
      </c>
      <c r="I96">
        <f>Bawana_NG!R96</f>
        <v>5.54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0.26223369080412057</v>
      </c>
      <c r="AD96">
        <f t="shared" si="4"/>
        <v>29.537049355118672</v>
      </c>
      <c r="AE96">
        <f>'IDT-1'!D96</f>
        <v>0</v>
      </c>
      <c r="AF96" s="24"/>
      <c r="AG96">
        <f t="shared" si="5"/>
        <v>29.537049355118672</v>
      </c>
      <c r="AI96" s="34">
        <f>PXIL!L96</f>
        <v>0</v>
      </c>
      <c r="AJ96" s="34">
        <f>PXIL!R96</f>
        <v>0</v>
      </c>
      <c r="AK96" s="34">
        <f>RTM_IEX!L96</f>
        <v>0.18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0.24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18.999283045922795</v>
      </c>
      <c r="H97">
        <f>PPCL_Spot!R97</f>
        <v>0</v>
      </c>
      <c r="I97">
        <f>Bawana_NG!R97</f>
        <v>5.54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0.26249769080412061</v>
      </c>
      <c r="AD97">
        <f t="shared" si="4"/>
        <v>29.566785355118672</v>
      </c>
      <c r="AE97">
        <f>'IDT-1'!D97</f>
        <v>0</v>
      </c>
      <c r="AF97" s="24"/>
      <c r="AG97">
        <f t="shared" si="5"/>
        <v>29.566785355118672</v>
      </c>
      <c r="AI97" s="34">
        <f>PXIL!L97</f>
        <v>0</v>
      </c>
      <c r="AJ97" s="34">
        <f>PXIL!R97</f>
        <v>0</v>
      </c>
      <c r="AK97" s="34">
        <f>RTM_IEX!L97</f>
        <v>0.21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0.24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18.999283045922795</v>
      </c>
      <c r="H98">
        <f>PPCL_Spot!R98</f>
        <v>0</v>
      </c>
      <c r="I98">
        <f>Bawana_NG!R98</f>
        <v>5.54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0.26267369080412056</v>
      </c>
      <c r="AD98">
        <f t="shared" si="4"/>
        <v>29.586609355118672</v>
      </c>
      <c r="AE98">
        <f>'IDT-1'!D98</f>
        <v>0</v>
      </c>
      <c r="AF98" s="24"/>
      <c r="AG98">
        <f t="shared" si="5"/>
        <v>29.586609355118672</v>
      </c>
      <c r="AI98" s="34">
        <f>PXIL!L98</f>
        <v>0</v>
      </c>
      <c r="AJ98" s="34">
        <f>PXIL!R98</f>
        <v>0</v>
      </c>
      <c r="AK98" s="34">
        <f>RTM_IEX!L98</f>
        <v>0.23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0.24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0.40990358646843494</v>
      </c>
      <c r="H99">
        <f t="shared" si="6"/>
        <v>0</v>
      </c>
      <c r="I99">
        <f t="shared" si="6"/>
        <v>0.12709250000000022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0.16655000000000017</v>
      </c>
      <c r="AB99" s="75">
        <f t="shared" si="6"/>
        <v>0</v>
      </c>
      <c r="AC99">
        <f t="shared" si="6"/>
        <v>6.4078615609222322E-3</v>
      </c>
      <c r="AD99">
        <f t="shared" si="6"/>
        <v>0.72175822490751318</v>
      </c>
      <c r="AE99">
        <f t="shared" ref="AE99:AR99" si="7">SUM(AE3:AE98)/4000</f>
        <v>0</v>
      </c>
      <c r="AG99">
        <f t="shared" si="7"/>
        <v>0.72175822490751318</v>
      </c>
      <c r="AI99">
        <f t="shared" si="7"/>
        <v>0</v>
      </c>
      <c r="AJ99">
        <f t="shared" si="7"/>
        <v>0</v>
      </c>
      <c r="AK99">
        <f t="shared" si="7"/>
        <v>2.2560000000000014E-2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2.0600000000000006E-3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45168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19.112351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0.16818868880000001</v>
      </c>
      <c r="AD3">
        <f>SUM(B3:AB3,AI3:AR3)-AC3</f>
        <v>18.944162311199999</v>
      </c>
      <c r="AE3">
        <v>0</v>
      </c>
      <c r="AF3" s="24"/>
      <c r="AG3">
        <f>SUM(AD3:AF3)</f>
        <v>18.944162311199999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16.176655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0.14235456400000002</v>
      </c>
      <c r="AD4">
        <f t="shared" ref="AD4:AD67" si="1">SUM(B4:AB4,AI4:AR4)-AC4</f>
        <v>16.034300435999999</v>
      </c>
      <c r="AE4">
        <v>0</v>
      </c>
      <c r="AF4" s="24"/>
      <c r="AG4">
        <f t="shared" ref="AG4:AG67" si="2">SUM(AD4:AF4)</f>
        <v>16.034300435999999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16.156579000000001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0.14217789520000002</v>
      </c>
      <c r="AD5">
        <f t="shared" si="1"/>
        <v>16.014401104800001</v>
      </c>
      <c r="AE5">
        <v>0</v>
      </c>
      <c r="AF5" s="24"/>
      <c r="AG5">
        <f t="shared" si="2"/>
        <v>16.014401104800001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18.060936999999999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0.1589362456</v>
      </c>
      <c r="AD6">
        <f t="shared" si="1"/>
        <v>17.902000754399999</v>
      </c>
      <c r="AE6">
        <v>0</v>
      </c>
      <c r="AF6" s="24"/>
      <c r="AG6">
        <f t="shared" si="2"/>
        <v>17.902000754399999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16.350787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0.14388692560000002</v>
      </c>
      <c r="AD7">
        <f t="shared" si="1"/>
        <v>16.2069000744</v>
      </c>
      <c r="AE7">
        <v>0</v>
      </c>
      <c r="AF7" s="24"/>
      <c r="AG7">
        <f t="shared" si="2"/>
        <v>16.2069000744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16.065173999999999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0.14137353119999999</v>
      </c>
      <c r="AD8">
        <f t="shared" si="1"/>
        <v>15.9238004688</v>
      </c>
      <c r="AE8">
        <v>0</v>
      </c>
      <c r="AF8" s="24"/>
      <c r="AG8">
        <f t="shared" si="2"/>
        <v>15.9238004688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14.505447999999999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0.12764794239999999</v>
      </c>
      <c r="AD9">
        <f t="shared" si="1"/>
        <v>14.3778000576</v>
      </c>
      <c r="AE9">
        <v>0</v>
      </c>
      <c r="AF9" s="24"/>
      <c r="AG9">
        <f t="shared" si="2"/>
        <v>14.3778000576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12.869452000000001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0.11325117760000002</v>
      </c>
      <c r="AD10">
        <f t="shared" si="1"/>
        <v>12.7562008224</v>
      </c>
      <c r="AE10">
        <v>0</v>
      </c>
      <c r="AF10" s="24"/>
      <c r="AG10">
        <f t="shared" si="2"/>
        <v>12.7562008224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13.615618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0.1198174384</v>
      </c>
      <c r="AD11">
        <f t="shared" si="1"/>
        <v>13.495800561599999</v>
      </c>
      <c r="AE11">
        <v>0</v>
      </c>
      <c r="AF11" s="24"/>
      <c r="AG11">
        <f t="shared" si="2"/>
        <v>13.495800561599999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13.769672999999999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0.1211731224</v>
      </c>
      <c r="AD12">
        <f t="shared" si="1"/>
        <v>13.648499877599999</v>
      </c>
      <c r="AE12">
        <v>0</v>
      </c>
      <c r="AF12" s="24"/>
      <c r="AG12">
        <f t="shared" si="2"/>
        <v>13.648499877599999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16.840900000000001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0.14819992000000001</v>
      </c>
      <c r="AD13">
        <f t="shared" si="1"/>
        <v>16.692700080000002</v>
      </c>
      <c r="AE13">
        <v>0</v>
      </c>
      <c r="AF13" s="24"/>
      <c r="AG13">
        <f t="shared" si="2"/>
        <v>16.692700080000002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18.243039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0.1605387432</v>
      </c>
      <c r="AD14">
        <f t="shared" si="1"/>
        <v>18.0825002568</v>
      </c>
      <c r="AE14">
        <v>0</v>
      </c>
      <c r="AF14" s="24"/>
      <c r="AG14">
        <f t="shared" si="2"/>
        <v>18.0825002568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17.216909000000001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0.15150879920000002</v>
      </c>
      <c r="AD15">
        <f t="shared" si="1"/>
        <v>17.065400200800003</v>
      </c>
      <c r="AE15">
        <v>0</v>
      </c>
      <c r="AF15" s="24"/>
      <c r="AG15">
        <f t="shared" si="2"/>
        <v>17.065400200800003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18.073447000000002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0.15904633360000003</v>
      </c>
      <c r="AD16">
        <f t="shared" si="1"/>
        <v>17.914400666400002</v>
      </c>
      <c r="AE16">
        <v>0</v>
      </c>
      <c r="AF16" s="24"/>
      <c r="AG16">
        <f t="shared" si="2"/>
        <v>17.914400666400002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16.715093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0.14709281839999999</v>
      </c>
      <c r="AD17">
        <f t="shared" si="1"/>
        <v>16.568000181599999</v>
      </c>
      <c r="AE17">
        <v>0</v>
      </c>
      <c r="AF17" s="24"/>
      <c r="AG17">
        <f t="shared" si="2"/>
        <v>16.568000181599999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16.113399000000001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0.14179791120000002</v>
      </c>
      <c r="AD18">
        <f t="shared" si="1"/>
        <v>15.971601088800002</v>
      </c>
      <c r="AE18">
        <v>0</v>
      </c>
      <c r="AF18" s="24"/>
      <c r="AG18">
        <f t="shared" si="2"/>
        <v>15.971601088800002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18.834948000000001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0.1657475424</v>
      </c>
      <c r="AD19">
        <f t="shared" si="1"/>
        <v>18.669200457600002</v>
      </c>
      <c r="AE19">
        <v>0</v>
      </c>
      <c r="AF19" s="24"/>
      <c r="AG19">
        <f t="shared" si="2"/>
        <v>18.669200457600002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19.346045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0.172093196</v>
      </c>
      <c r="AD20">
        <f t="shared" si="1"/>
        <v>19.383951804000002</v>
      </c>
      <c r="AE20">
        <v>0</v>
      </c>
      <c r="AF20" s="24"/>
      <c r="AG20">
        <f t="shared" si="2"/>
        <v>19.383951804000002</v>
      </c>
      <c r="AI20" s="34">
        <f>PXIL!M20</f>
        <v>0</v>
      </c>
      <c r="AJ20" s="34">
        <f>PXIL!S20</f>
        <v>0</v>
      </c>
      <c r="AK20" s="34">
        <f>RTM_IEX!M20</f>
        <v>0.21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19.346045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0.17341319600000002</v>
      </c>
      <c r="AD21">
        <f t="shared" si="1"/>
        <v>19.532631804000001</v>
      </c>
      <c r="AE21">
        <v>0</v>
      </c>
      <c r="AF21" s="24"/>
      <c r="AG21">
        <f t="shared" si="2"/>
        <v>19.532631804000001</v>
      </c>
      <c r="AI21" s="34">
        <f>PXIL!M21</f>
        <v>0</v>
      </c>
      <c r="AJ21" s="34">
        <f>PXIL!S21</f>
        <v>0</v>
      </c>
      <c r="AK21" s="34">
        <f>RTM_IEX!M21</f>
        <v>0.36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19.346045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0.17411719600000003</v>
      </c>
      <c r="AD22">
        <f t="shared" si="1"/>
        <v>19.611927804</v>
      </c>
      <c r="AE22">
        <v>0</v>
      </c>
      <c r="AF22" s="24"/>
      <c r="AG22">
        <f t="shared" si="2"/>
        <v>19.611927804</v>
      </c>
      <c r="AI22" s="34">
        <f>PXIL!M22</f>
        <v>0</v>
      </c>
      <c r="AJ22" s="34">
        <f>PXIL!S22</f>
        <v>0</v>
      </c>
      <c r="AK22" s="34">
        <f>RTM_IEX!M22</f>
        <v>0.44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19.346045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0.17253319600000003</v>
      </c>
      <c r="AD23">
        <f t="shared" si="1"/>
        <v>19.433511804000002</v>
      </c>
      <c r="AE23">
        <v>0</v>
      </c>
      <c r="AF23" s="24"/>
      <c r="AG23">
        <f t="shared" si="2"/>
        <v>19.433511804000002</v>
      </c>
      <c r="AI23" s="34">
        <f>PXIL!M23</f>
        <v>0</v>
      </c>
      <c r="AJ23" s="34">
        <f>PXIL!S23</f>
        <v>0</v>
      </c>
      <c r="AK23" s="34">
        <f>RTM_IEX!M23</f>
        <v>0.26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19.346045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0.77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0.18274119600000002</v>
      </c>
      <c r="AD24">
        <f t="shared" si="1"/>
        <v>20.583303804</v>
      </c>
      <c r="AE24">
        <v>0</v>
      </c>
      <c r="AF24" s="24"/>
      <c r="AG24">
        <f t="shared" si="2"/>
        <v>20.583303804</v>
      </c>
      <c r="AI24" s="34">
        <f>PXIL!M24</f>
        <v>0</v>
      </c>
      <c r="AJ24" s="34">
        <f>PXIL!S24</f>
        <v>0</v>
      </c>
      <c r="AK24" s="34">
        <f>RTM_IEX!M24</f>
        <v>0.18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0.47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19.346045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0.87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0.182301196</v>
      </c>
      <c r="AD25">
        <f t="shared" si="1"/>
        <v>20.533743804</v>
      </c>
      <c r="AE25">
        <v>0</v>
      </c>
      <c r="AF25" s="24"/>
      <c r="AG25">
        <f t="shared" si="2"/>
        <v>20.533743804</v>
      </c>
      <c r="AI25" s="34">
        <f>PXIL!M25</f>
        <v>0</v>
      </c>
      <c r="AJ25" s="34">
        <f>PXIL!S25</f>
        <v>0</v>
      </c>
      <c r="AK25" s="34">
        <f>RTM_IEX!M25</f>
        <v>0.15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0.35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19.346045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0.45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0.176581196</v>
      </c>
      <c r="AD26">
        <f t="shared" si="1"/>
        <v>19.889463803999998</v>
      </c>
      <c r="AE26">
        <v>0</v>
      </c>
      <c r="AF26" s="24"/>
      <c r="AG26">
        <f t="shared" si="2"/>
        <v>19.889463803999998</v>
      </c>
      <c r="AI26" s="34">
        <f>PXIL!M26</f>
        <v>0</v>
      </c>
      <c r="AJ26" s="34">
        <f>PXIL!S26</f>
        <v>0</v>
      </c>
      <c r="AK26" s="34">
        <f>RTM_IEX!M26</f>
        <v>0.09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0.18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19.346045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0.02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0.17086119599999999</v>
      </c>
      <c r="AD27">
        <f t="shared" si="1"/>
        <v>19.245183804</v>
      </c>
      <c r="AE27">
        <v>0</v>
      </c>
      <c r="AF27" s="24"/>
      <c r="AG27">
        <f t="shared" si="2"/>
        <v>19.245183804</v>
      </c>
      <c r="AI27" s="34">
        <f>PXIL!M27</f>
        <v>0</v>
      </c>
      <c r="AJ27" s="34">
        <f>PXIL!S27</f>
        <v>0</v>
      </c>
      <c r="AK27" s="34">
        <f>RTM_IEX!M27</f>
        <v>0.02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0.03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19.346045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0.36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0.17790119600000001</v>
      </c>
      <c r="AD28">
        <f t="shared" si="1"/>
        <v>20.038143804000001</v>
      </c>
      <c r="AE28">
        <v>0</v>
      </c>
      <c r="AF28" s="24"/>
      <c r="AG28">
        <f t="shared" si="2"/>
        <v>20.038143804000001</v>
      </c>
      <c r="AI28" s="34">
        <f>PXIL!M28</f>
        <v>0</v>
      </c>
      <c r="AJ28" s="34">
        <f>PXIL!S28</f>
        <v>0</v>
      </c>
      <c r="AK28" s="34">
        <f>RTM_IEX!M28</f>
        <v>0.17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0.34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19.346045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0.46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0.17904519600000002</v>
      </c>
      <c r="AD29">
        <f t="shared" si="1"/>
        <v>20.166999804000003</v>
      </c>
      <c r="AE29">
        <v>0</v>
      </c>
      <c r="AF29" s="24"/>
      <c r="AG29">
        <f t="shared" si="2"/>
        <v>20.166999804000003</v>
      </c>
      <c r="AI29" s="34">
        <f>PXIL!M29</f>
        <v>0</v>
      </c>
      <c r="AJ29" s="34">
        <f>PXIL!S29</f>
        <v>0</v>
      </c>
      <c r="AK29" s="34">
        <f>RTM_IEX!M29</f>
        <v>0.17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0.37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19.346045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0.44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0.17693319600000004</v>
      </c>
      <c r="AD30">
        <f t="shared" si="1"/>
        <v>19.929111804000001</v>
      </c>
      <c r="AE30">
        <v>0</v>
      </c>
      <c r="AF30" s="24"/>
      <c r="AG30">
        <f t="shared" si="2"/>
        <v>19.929111804000001</v>
      </c>
      <c r="AI30" s="34">
        <f>PXIL!M30</f>
        <v>0</v>
      </c>
      <c r="AJ30" s="34">
        <f>PXIL!S30</f>
        <v>0</v>
      </c>
      <c r="AK30" s="34">
        <f>RTM_IEX!M30</f>
        <v>0.09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0.23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19.346045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1.53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0.19030919600000001</v>
      </c>
      <c r="AD31">
        <f t="shared" si="1"/>
        <v>21.435735804</v>
      </c>
      <c r="AE31">
        <v>0</v>
      </c>
      <c r="AF31" s="24"/>
      <c r="AG31">
        <f t="shared" si="2"/>
        <v>21.435735804</v>
      </c>
      <c r="AI31" s="34">
        <f>PXIL!M31</f>
        <v>0</v>
      </c>
      <c r="AJ31" s="34">
        <f>PXIL!S31</f>
        <v>0</v>
      </c>
      <c r="AK31" s="34">
        <f>RTM_IEX!M31</f>
        <v>0.12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0.63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19.346045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1.74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0.19356519599999999</v>
      </c>
      <c r="AD32">
        <f t="shared" si="1"/>
        <v>21.802479803999997</v>
      </c>
      <c r="AE32">
        <v>0</v>
      </c>
      <c r="AF32" s="24"/>
      <c r="AG32">
        <f t="shared" si="2"/>
        <v>21.802479803999997</v>
      </c>
      <c r="AI32" s="34">
        <f>PXIL!M32</f>
        <v>0</v>
      </c>
      <c r="AJ32" s="34">
        <f>PXIL!S32</f>
        <v>0</v>
      </c>
      <c r="AK32" s="34">
        <f>RTM_IEX!M32</f>
        <v>0.11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0.8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19.346045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0.85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0.18265319600000002</v>
      </c>
      <c r="AD33">
        <f t="shared" si="1"/>
        <v>20.573391804</v>
      </c>
      <c r="AE33">
        <v>0</v>
      </c>
      <c r="AF33" s="24"/>
      <c r="AG33">
        <f t="shared" si="2"/>
        <v>20.573391804</v>
      </c>
      <c r="AI33" s="34">
        <f>PXIL!M33</f>
        <v>0</v>
      </c>
      <c r="AJ33" s="34">
        <f>PXIL!S33</f>
        <v>0</v>
      </c>
      <c r="AK33" s="34">
        <f>RTM_IEX!M33</f>
        <v>0.04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0.52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19.346045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0.18142119600000001</v>
      </c>
      <c r="AD34">
        <f t="shared" si="1"/>
        <v>20.434623804000005</v>
      </c>
      <c r="AE34">
        <v>0</v>
      </c>
      <c r="AF34" s="24"/>
      <c r="AG34">
        <f t="shared" si="2"/>
        <v>20.434623804000005</v>
      </c>
      <c r="AI34" s="34">
        <f>PXIL!M34</f>
        <v>0</v>
      </c>
      <c r="AJ34" s="34">
        <f>PXIL!S34</f>
        <v>0</v>
      </c>
      <c r="AK34" s="34">
        <f>RTM_IEX!M34</f>
        <v>0.01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0.44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19.248688999999999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0.16938846320000001</v>
      </c>
      <c r="AD35">
        <f t="shared" si="1"/>
        <v>19.079300536799998</v>
      </c>
      <c r="AE35">
        <v>0</v>
      </c>
      <c r="AF35" s="24"/>
      <c r="AG35">
        <f t="shared" si="2"/>
        <v>19.079300536799998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19.346045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0.18177319600000003</v>
      </c>
      <c r="AD36">
        <f t="shared" si="1"/>
        <v>20.474271803999997</v>
      </c>
      <c r="AE36">
        <v>0</v>
      </c>
      <c r="AF36" s="24"/>
      <c r="AG36">
        <f t="shared" si="2"/>
        <v>20.474271803999997</v>
      </c>
      <c r="AI36" s="34">
        <f>PXIL!M36</f>
        <v>0</v>
      </c>
      <c r="AJ36" s="34">
        <f>PXIL!S36</f>
        <v>0</v>
      </c>
      <c r="AK36" s="34">
        <f>RTM_IEX!M36</f>
        <v>1.31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19.346045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0.18881319600000002</v>
      </c>
      <c r="AD37">
        <f t="shared" si="1"/>
        <v>21.267231803999998</v>
      </c>
      <c r="AE37">
        <v>0</v>
      </c>
      <c r="AF37" s="24"/>
      <c r="AG37">
        <f t="shared" si="2"/>
        <v>21.267231803999998</v>
      </c>
      <c r="AI37" s="34">
        <f>PXIL!M37</f>
        <v>0</v>
      </c>
      <c r="AJ37" s="34">
        <f>PXIL!S37</f>
        <v>0</v>
      </c>
      <c r="AK37" s="34">
        <f>RTM_IEX!M37</f>
        <v>2.11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19.346045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0.19497319600000002</v>
      </c>
      <c r="AD38">
        <f t="shared" si="1"/>
        <v>21.961071803999999</v>
      </c>
      <c r="AE38">
        <v>0</v>
      </c>
      <c r="AF38" s="24"/>
      <c r="AG38">
        <f t="shared" si="2"/>
        <v>21.961071803999999</v>
      </c>
      <c r="AI38" s="34">
        <f>PXIL!M38</f>
        <v>0</v>
      </c>
      <c r="AJ38" s="34">
        <f>PXIL!S38</f>
        <v>0</v>
      </c>
      <c r="AK38" s="34">
        <f>RTM_IEX!M38</f>
        <v>2.81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19.346045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0.17904519600000002</v>
      </c>
      <c r="AD39">
        <f t="shared" si="1"/>
        <v>20.166999804</v>
      </c>
      <c r="AE39">
        <v>0</v>
      </c>
      <c r="AF39" s="24"/>
      <c r="AG39">
        <f t="shared" si="2"/>
        <v>20.166999804</v>
      </c>
      <c r="AI39" s="34">
        <f>PXIL!M39</f>
        <v>0</v>
      </c>
      <c r="AJ39" s="34">
        <f>PXIL!S39</f>
        <v>0</v>
      </c>
      <c r="AK39" s="34">
        <f>RTM_IEX!M39</f>
        <v>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19.346045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0.17077319600000002</v>
      </c>
      <c r="AD40">
        <f t="shared" si="1"/>
        <v>19.235271804</v>
      </c>
      <c r="AE40">
        <v>0</v>
      </c>
      <c r="AF40" s="24"/>
      <c r="AG40">
        <f t="shared" si="2"/>
        <v>19.235271804</v>
      </c>
      <c r="AI40" s="34">
        <f>PXIL!M40</f>
        <v>0</v>
      </c>
      <c r="AJ40" s="34">
        <f>PXIL!S40</f>
        <v>0</v>
      </c>
      <c r="AK40" s="34">
        <f>RTM_IEX!M40</f>
        <v>0.06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19.346045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0.17790119600000001</v>
      </c>
      <c r="AD41">
        <f t="shared" si="1"/>
        <v>20.038143804000001</v>
      </c>
      <c r="AE41">
        <v>0</v>
      </c>
      <c r="AF41" s="24"/>
      <c r="AG41">
        <f t="shared" si="2"/>
        <v>20.038143804000001</v>
      </c>
      <c r="AI41" s="34">
        <f>PXIL!M41</f>
        <v>0</v>
      </c>
      <c r="AJ41" s="34">
        <f>PXIL!S41</f>
        <v>0</v>
      </c>
      <c r="AK41" s="34">
        <f>RTM_IEX!M41</f>
        <v>0.87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19.346045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0.17270919600000001</v>
      </c>
      <c r="AD42">
        <f t="shared" si="1"/>
        <v>19.453335804000002</v>
      </c>
      <c r="AE42">
        <v>0</v>
      </c>
      <c r="AF42" s="24"/>
      <c r="AG42">
        <f t="shared" si="2"/>
        <v>19.453335804000002</v>
      </c>
      <c r="AI42" s="34">
        <f>PXIL!M42</f>
        <v>0</v>
      </c>
      <c r="AJ42" s="34">
        <f>PXIL!S42</f>
        <v>0</v>
      </c>
      <c r="AK42" s="34">
        <f>RTM_IEX!M42</f>
        <v>0.28000000000000003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19.346045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0.171565196</v>
      </c>
      <c r="AD43">
        <f t="shared" si="1"/>
        <v>19.324479803999999</v>
      </c>
      <c r="AE43">
        <v>0</v>
      </c>
      <c r="AF43" s="24"/>
      <c r="AG43">
        <f t="shared" si="2"/>
        <v>19.324479803999999</v>
      </c>
      <c r="AI43" s="34">
        <f>PXIL!M43</f>
        <v>0</v>
      </c>
      <c r="AJ43" s="34">
        <f>PXIL!S43</f>
        <v>0</v>
      </c>
      <c r="AK43" s="34">
        <f>RTM_IEX!M43</f>
        <v>0.15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19.346045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0.18758119600000001</v>
      </c>
      <c r="AD44">
        <f t="shared" si="1"/>
        <v>21.128463803999999</v>
      </c>
      <c r="AE44">
        <v>0</v>
      </c>
      <c r="AF44" s="24"/>
      <c r="AG44">
        <f t="shared" si="2"/>
        <v>21.128463803999999</v>
      </c>
      <c r="AI44" s="34">
        <f>PXIL!M44</f>
        <v>0</v>
      </c>
      <c r="AJ44" s="34">
        <f>PXIL!S44</f>
        <v>0</v>
      </c>
      <c r="AK44" s="34">
        <f>RTM_IEX!M44</f>
        <v>1.97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18.342817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0.1614167896</v>
      </c>
      <c r="AD45">
        <f t="shared" si="1"/>
        <v>18.1814002104</v>
      </c>
      <c r="AE45">
        <v>0</v>
      </c>
      <c r="AF45" s="24"/>
      <c r="AG45">
        <f t="shared" si="2"/>
        <v>18.1814002104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17.603915000000001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0.15491445200000001</v>
      </c>
      <c r="AD46">
        <f t="shared" si="1"/>
        <v>17.449000548000001</v>
      </c>
      <c r="AE46">
        <v>0</v>
      </c>
      <c r="AF46" s="24"/>
      <c r="AG46">
        <f t="shared" si="2"/>
        <v>17.449000548000001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17.168482999999998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0.15108265039999999</v>
      </c>
      <c r="AD47">
        <f t="shared" si="1"/>
        <v>17.017400349599999</v>
      </c>
      <c r="AE47">
        <v>0</v>
      </c>
      <c r="AF47" s="24"/>
      <c r="AG47">
        <f t="shared" si="2"/>
        <v>17.017400349599999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17.555085999999999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0.15448475680000001</v>
      </c>
      <c r="AD48">
        <f t="shared" si="1"/>
        <v>17.400601243200001</v>
      </c>
      <c r="AE48">
        <v>0</v>
      </c>
      <c r="AF48" s="24"/>
      <c r="AG48">
        <f t="shared" si="2"/>
        <v>17.400601243200001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18.865013000000001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0.16601211440000002</v>
      </c>
      <c r="AD49">
        <f t="shared" si="1"/>
        <v>18.6990008856</v>
      </c>
      <c r="AE49">
        <v>0</v>
      </c>
      <c r="AF49" s="24"/>
      <c r="AG49">
        <f t="shared" si="2"/>
        <v>18.6990008856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19.346045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0.68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0.176229196</v>
      </c>
      <c r="AD50">
        <f t="shared" si="1"/>
        <v>19.849815803999999</v>
      </c>
      <c r="AE50">
        <v>0</v>
      </c>
      <c r="AF50" s="24"/>
      <c r="AG50">
        <f t="shared" si="2"/>
        <v>19.849815803999999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18.682304999999999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0.16440428400000001</v>
      </c>
      <c r="AD51">
        <f t="shared" si="1"/>
        <v>18.517900716</v>
      </c>
      <c r="AE51">
        <v>0</v>
      </c>
      <c r="AF51" s="24"/>
      <c r="AG51">
        <f t="shared" si="2"/>
        <v>18.517900716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17.864407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0.15720678160000001</v>
      </c>
      <c r="AD52">
        <f t="shared" si="1"/>
        <v>17.707200218400001</v>
      </c>
      <c r="AE52">
        <v>0</v>
      </c>
      <c r="AF52" s="24"/>
      <c r="AG52">
        <f t="shared" si="2"/>
        <v>17.707200218400001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17.998284999999999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0.15838490799999999</v>
      </c>
      <c r="AD53">
        <f t="shared" si="1"/>
        <v>17.839900092000001</v>
      </c>
      <c r="AE53">
        <v>0</v>
      </c>
      <c r="AF53" s="24"/>
      <c r="AG53">
        <f t="shared" si="2"/>
        <v>17.839900092000001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16.26362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0.14311985600000002</v>
      </c>
      <c r="AD54">
        <f t="shared" si="1"/>
        <v>16.120500144000001</v>
      </c>
      <c r="AE54">
        <v>0</v>
      </c>
      <c r="AF54" s="24"/>
      <c r="AG54">
        <f t="shared" si="2"/>
        <v>16.120500144000001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19.346045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1.1599999999999999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0.18045319600000001</v>
      </c>
      <c r="AD55">
        <f t="shared" si="1"/>
        <v>20.325591804000002</v>
      </c>
      <c r="AE55">
        <v>0</v>
      </c>
      <c r="AF55" s="24"/>
      <c r="AG55">
        <f t="shared" si="2"/>
        <v>20.325591804000002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19.346045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1.84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0.186437196</v>
      </c>
      <c r="AD56">
        <f t="shared" si="1"/>
        <v>20.999607804</v>
      </c>
      <c r="AE56">
        <v>0</v>
      </c>
      <c r="AF56" s="24"/>
      <c r="AG56">
        <f t="shared" si="2"/>
        <v>20.999607804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19.346045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3.48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0.20086919600000003</v>
      </c>
      <c r="AD57">
        <f t="shared" si="1"/>
        <v>22.625175804000001</v>
      </c>
      <c r="AE57">
        <v>0</v>
      </c>
      <c r="AF57" s="24"/>
      <c r="AG57">
        <f t="shared" si="2"/>
        <v>22.625175804000001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19.346045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2.61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0.193213196</v>
      </c>
      <c r="AD58">
        <f t="shared" si="1"/>
        <v>21.762831804000001</v>
      </c>
      <c r="AE58">
        <v>0</v>
      </c>
      <c r="AF58" s="24"/>
      <c r="AG58">
        <f t="shared" si="2"/>
        <v>21.762831804000001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19.346045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0.39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0.17367719600000001</v>
      </c>
      <c r="AD59">
        <f t="shared" si="1"/>
        <v>19.562367804000001</v>
      </c>
      <c r="AE59">
        <v>0</v>
      </c>
      <c r="AF59" s="24"/>
      <c r="AG59">
        <f t="shared" si="2"/>
        <v>19.562367804000001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19.346045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1.64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0.18467719600000002</v>
      </c>
      <c r="AD60">
        <f t="shared" si="1"/>
        <v>20.801367804000002</v>
      </c>
      <c r="AE60">
        <v>0</v>
      </c>
      <c r="AF60" s="24"/>
      <c r="AG60">
        <f t="shared" si="2"/>
        <v>20.801367804000002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19.346045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0.21195719599999999</v>
      </c>
      <c r="AD61">
        <f t="shared" si="1"/>
        <v>23.874087803999998</v>
      </c>
      <c r="AE61">
        <v>0</v>
      </c>
      <c r="AF61" s="24"/>
      <c r="AG61">
        <f t="shared" si="2"/>
        <v>23.874087803999998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19.346045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3.58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0.20174919600000002</v>
      </c>
      <c r="AD62">
        <f t="shared" si="1"/>
        <v>22.724295804</v>
      </c>
      <c r="AE62">
        <v>0</v>
      </c>
      <c r="AF62" s="24"/>
      <c r="AG62">
        <f t="shared" si="2"/>
        <v>22.724295804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18.867232000000001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0.16603164160000003</v>
      </c>
      <c r="AD63">
        <f t="shared" si="1"/>
        <v>18.701200358400001</v>
      </c>
      <c r="AE63">
        <v>0</v>
      </c>
      <c r="AF63" s="24"/>
      <c r="AG63">
        <f t="shared" si="2"/>
        <v>18.701200358400001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19.346045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0.17279719600000001</v>
      </c>
      <c r="AD64">
        <f t="shared" si="1"/>
        <v>19.463247803999998</v>
      </c>
      <c r="AE64">
        <v>0</v>
      </c>
      <c r="AF64" s="24"/>
      <c r="AG64">
        <f t="shared" si="2"/>
        <v>19.463247803999998</v>
      </c>
      <c r="AI64" s="34">
        <f>PXIL!M64</f>
        <v>0</v>
      </c>
      <c r="AJ64" s="34">
        <f>PXIL!S64</f>
        <v>0</v>
      </c>
      <c r="AK64" s="34">
        <f>RTM_IEX!M64</f>
        <v>0.28999999999999998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19.346045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0.17226919600000001</v>
      </c>
      <c r="AD65">
        <f t="shared" si="1"/>
        <v>19.403775804000002</v>
      </c>
      <c r="AE65">
        <v>0</v>
      </c>
      <c r="AF65" s="24"/>
      <c r="AG65">
        <f t="shared" si="2"/>
        <v>19.403775804000002</v>
      </c>
      <c r="AI65" s="34">
        <f>PXIL!M65</f>
        <v>0</v>
      </c>
      <c r="AJ65" s="34">
        <f>PXIL!S65</f>
        <v>0</v>
      </c>
      <c r="AK65" s="34">
        <f>RTM_IEX!M65</f>
        <v>0.23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19.346045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0.19365319600000003</v>
      </c>
      <c r="AD66">
        <f t="shared" si="1"/>
        <v>21.812391804000001</v>
      </c>
      <c r="AE66">
        <v>0</v>
      </c>
      <c r="AF66" s="24"/>
      <c r="AG66">
        <f t="shared" si="2"/>
        <v>21.812391804000001</v>
      </c>
      <c r="AI66" s="34">
        <f>PXIL!M66</f>
        <v>0</v>
      </c>
      <c r="AJ66" s="34">
        <f>PXIL!S66</f>
        <v>0</v>
      </c>
      <c r="AK66" s="34">
        <f>RTM_IEX!M66</f>
        <v>0.11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2.5499999999999998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19.346045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0.18494119600000003</v>
      </c>
      <c r="AD67">
        <f t="shared" si="1"/>
        <v>20.831103804000001</v>
      </c>
      <c r="AE67">
        <v>0</v>
      </c>
      <c r="AF67" s="24"/>
      <c r="AG67">
        <f t="shared" si="2"/>
        <v>20.831103804000001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1.57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19.346045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0.18256519600000001</v>
      </c>
      <c r="AD68">
        <f t="shared" ref="AD68:AD98" si="4">SUM(B68:AB68,AI68:AR68)-AC68</f>
        <v>20.563479804000004</v>
      </c>
      <c r="AE68">
        <v>0</v>
      </c>
      <c r="AF68" s="24"/>
      <c r="AG68">
        <f t="shared" ref="AG68:AG98" si="5">SUM(AD68:AF68)</f>
        <v>20.563479804000004</v>
      </c>
      <c r="AI68" s="34">
        <f>PXIL!M68</f>
        <v>0</v>
      </c>
      <c r="AJ68" s="34">
        <f>PXIL!S68</f>
        <v>0</v>
      </c>
      <c r="AK68" s="34">
        <f>RTM_IEX!M68</f>
        <v>0.12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1.28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19.346045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0.17200519600000003</v>
      </c>
      <c r="AD69">
        <f t="shared" si="4"/>
        <v>19.374039803999999</v>
      </c>
      <c r="AE69">
        <v>0</v>
      </c>
      <c r="AF69" s="24"/>
      <c r="AG69">
        <f t="shared" si="5"/>
        <v>19.374039803999999</v>
      </c>
      <c r="AI69" s="34">
        <f>PXIL!M69</f>
        <v>0</v>
      </c>
      <c r="AJ69" s="34">
        <f>PXIL!S69</f>
        <v>0</v>
      </c>
      <c r="AK69" s="34">
        <f>RTM_IEX!M69</f>
        <v>0.12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0.08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19.346045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0.17121319600000001</v>
      </c>
      <c r="AD70">
        <f t="shared" si="4"/>
        <v>19.284831804</v>
      </c>
      <c r="AE70">
        <v>0</v>
      </c>
      <c r="AF70" s="24"/>
      <c r="AG70">
        <f t="shared" si="5"/>
        <v>19.284831804</v>
      </c>
      <c r="AI70" s="34">
        <f>PXIL!M70</f>
        <v>0</v>
      </c>
      <c r="AJ70" s="34">
        <f>PXIL!S70</f>
        <v>0</v>
      </c>
      <c r="AK70" s="34">
        <f>RTM_IEX!M70</f>
        <v>0.11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19.346045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0.17279719600000001</v>
      </c>
      <c r="AD71">
        <f t="shared" si="4"/>
        <v>19.463247803999998</v>
      </c>
      <c r="AE71">
        <v>0</v>
      </c>
      <c r="AF71" s="24"/>
      <c r="AG71">
        <f t="shared" si="5"/>
        <v>19.463247803999998</v>
      </c>
      <c r="AI71" s="34">
        <f>PXIL!M71</f>
        <v>0</v>
      </c>
      <c r="AJ71" s="34">
        <f>PXIL!S71</f>
        <v>0</v>
      </c>
      <c r="AK71" s="34">
        <f>RTM_IEX!M71</f>
        <v>0.28999999999999998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19.346045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0.17279719600000001</v>
      </c>
      <c r="AD72">
        <f t="shared" si="4"/>
        <v>19.463247803999998</v>
      </c>
      <c r="AE72">
        <v>0</v>
      </c>
      <c r="AF72" s="24"/>
      <c r="AG72">
        <f t="shared" si="5"/>
        <v>19.463247803999998</v>
      </c>
      <c r="AI72" s="34">
        <f>PXIL!M72</f>
        <v>0</v>
      </c>
      <c r="AJ72" s="34">
        <f>PXIL!S72</f>
        <v>0</v>
      </c>
      <c r="AK72" s="34">
        <f>RTM_IEX!M72</f>
        <v>0.28999999999999998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19.346045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0.17350119600000002</v>
      </c>
      <c r="AD73">
        <f t="shared" si="4"/>
        <v>19.542543804000001</v>
      </c>
      <c r="AE73">
        <v>0</v>
      </c>
      <c r="AF73" s="24"/>
      <c r="AG73">
        <f t="shared" si="5"/>
        <v>19.542543804000001</v>
      </c>
      <c r="AI73" s="34">
        <f>PXIL!M73</f>
        <v>0</v>
      </c>
      <c r="AJ73" s="34">
        <f>PXIL!S73</f>
        <v>0</v>
      </c>
      <c r="AK73" s="34">
        <f>RTM_IEX!M73</f>
        <v>0.37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19.346045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0.17341319600000002</v>
      </c>
      <c r="AD74">
        <f t="shared" si="4"/>
        <v>19.532631804000001</v>
      </c>
      <c r="AE74">
        <v>0</v>
      </c>
      <c r="AF74" s="24"/>
      <c r="AG74">
        <f t="shared" si="5"/>
        <v>19.532631804000001</v>
      </c>
      <c r="AI74" s="34">
        <f>PXIL!M74</f>
        <v>0</v>
      </c>
      <c r="AJ74" s="34">
        <f>PXIL!S74</f>
        <v>0</v>
      </c>
      <c r="AK74" s="34">
        <f>RTM_IEX!M74</f>
        <v>0.36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19.346045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1.82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0.18775719600000002</v>
      </c>
      <c r="AD75">
        <f t="shared" si="4"/>
        <v>21.148287804000002</v>
      </c>
      <c r="AE75">
        <v>0</v>
      </c>
      <c r="AF75" s="24"/>
      <c r="AG75">
        <f t="shared" si="5"/>
        <v>21.148287804000002</v>
      </c>
      <c r="AI75" s="34">
        <f>PXIL!M75</f>
        <v>0</v>
      </c>
      <c r="AJ75" s="34">
        <f>PXIL!S75</f>
        <v>0</v>
      </c>
      <c r="AK75" s="34">
        <f>RTM_IEX!M75</f>
        <v>0.17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19.346045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0.17077319600000002</v>
      </c>
      <c r="AD76">
        <f t="shared" si="4"/>
        <v>19.235271804</v>
      </c>
      <c r="AE76">
        <v>0</v>
      </c>
      <c r="AF76" s="24"/>
      <c r="AG76">
        <f t="shared" si="5"/>
        <v>19.235271804</v>
      </c>
      <c r="AI76" s="34">
        <f>PXIL!M76</f>
        <v>0</v>
      </c>
      <c r="AJ76" s="34">
        <f>PXIL!S76</f>
        <v>0</v>
      </c>
      <c r="AK76" s="34">
        <f>RTM_IEX!M76</f>
        <v>0.06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19.346045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0.17112519600000001</v>
      </c>
      <c r="AD77">
        <f t="shared" si="4"/>
        <v>19.274919804000003</v>
      </c>
      <c r="AE77">
        <v>0</v>
      </c>
      <c r="AF77" s="24"/>
      <c r="AG77">
        <f t="shared" si="5"/>
        <v>19.274919804000003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19.346045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0.17086119600000002</v>
      </c>
      <c r="AD78">
        <f t="shared" si="4"/>
        <v>19.245183804</v>
      </c>
      <c r="AE78">
        <v>0</v>
      </c>
      <c r="AF78" s="24"/>
      <c r="AG78">
        <f t="shared" si="5"/>
        <v>19.245183804</v>
      </c>
      <c r="AI78" s="34">
        <f>PXIL!M78</f>
        <v>0</v>
      </c>
      <c r="AJ78" s="34">
        <f>PXIL!S78</f>
        <v>0</v>
      </c>
      <c r="AK78" s="34">
        <f>RTM_IEX!M78</f>
        <v>7.0000000000000007E-2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19.346045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0.17314919600000001</v>
      </c>
      <c r="AD79">
        <f t="shared" si="4"/>
        <v>19.502895804000001</v>
      </c>
      <c r="AE79">
        <v>0</v>
      </c>
      <c r="AF79" s="24"/>
      <c r="AG79">
        <f t="shared" si="5"/>
        <v>19.502895804000001</v>
      </c>
      <c r="AI79" s="34">
        <f>PXIL!M79</f>
        <v>0</v>
      </c>
      <c r="AJ79" s="34">
        <f>PXIL!S79</f>
        <v>0</v>
      </c>
      <c r="AK79" s="34">
        <f>RTM_IEX!M79</f>
        <v>0.14000000000000001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0.1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19.346045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0.05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0.17270919600000001</v>
      </c>
      <c r="AD80">
        <f t="shared" si="4"/>
        <v>19.453335804000002</v>
      </c>
      <c r="AE80">
        <v>0</v>
      </c>
      <c r="AF80" s="24"/>
      <c r="AG80">
        <f t="shared" si="5"/>
        <v>19.453335804000002</v>
      </c>
      <c r="AI80" s="34">
        <f>PXIL!M80</f>
        <v>0</v>
      </c>
      <c r="AJ80" s="34">
        <f>PXIL!S80</f>
        <v>0</v>
      </c>
      <c r="AK80" s="34">
        <f>RTM_IEX!M80</f>
        <v>0.13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0.1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19.346045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0.03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0.17235719600000002</v>
      </c>
      <c r="AD81">
        <f t="shared" si="4"/>
        <v>19.413687804000002</v>
      </c>
      <c r="AE81">
        <v>0</v>
      </c>
      <c r="AF81" s="24"/>
      <c r="AG81">
        <f t="shared" si="5"/>
        <v>19.413687804000002</v>
      </c>
      <c r="AI81" s="34">
        <f>PXIL!M81</f>
        <v>0</v>
      </c>
      <c r="AJ81" s="34">
        <f>PXIL!S81</f>
        <v>0</v>
      </c>
      <c r="AK81" s="34">
        <f>RTM_IEX!M81</f>
        <v>0.11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0.1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19.346045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0.02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0.17226919599999999</v>
      </c>
      <c r="AD82">
        <f t="shared" si="4"/>
        <v>19.403775804000002</v>
      </c>
      <c r="AE82">
        <v>0</v>
      </c>
      <c r="AF82" s="24"/>
      <c r="AG82">
        <f t="shared" si="5"/>
        <v>19.403775804000002</v>
      </c>
      <c r="AI82" s="34">
        <f>PXIL!M82</f>
        <v>0</v>
      </c>
      <c r="AJ82" s="34">
        <f>PXIL!S82</f>
        <v>0</v>
      </c>
      <c r="AK82" s="34">
        <f>RTM_IEX!M82</f>
        <v>0.11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0.1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19.346045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7.0000000000000007E-2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0.17297319600000002</v>
      </c>
      <c r="AD83">
        <f t="shared" si="4"/>
        <v>19.483071803999998</v>
      </c>
      <c r="AE83">
        <v>0</v>
      </c>
      <c r="AF83" s="24"/>
      <c r="AG83">
        <f t="shared" si="5"/>
        <v>19.483071803999998</v>
      </c>
      <c r="AI83" s="34">
        <f>PXIL!M83</f>
        <v>0</v>
      </c>
      <c r="AJ83" s="34">
        <f>PXIL!S83</f>
        <v>0</v>
      </c>
      <c r="AK83" s="34">
        <f>RTM_IEX!M83</f>
        <v>0.15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0.09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19.346045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0.17332519600000004</v>
      </c>
      <c r="AD84">
        <f t="shared" si="4"/>
        <v>19.522719804000001</v>
      </c>
      <c r="AE84">
        <v>0</v>
      </c>
      <c r="AF84" s="24"/>
      <c r="AG84">
        <f t="shared" si="5"/>
        <v>19.522719804000001</v>
      </c>
      <c r="AI84" s="34">
        <f>PXIL!M84</f>
        <v>0</v>
      </c>
      <c r="AJ84" s="34">
        <f>PXIL!S84</f>
        <v>0</v>
      </c>
      <c r="AK84" s="34">
        <f>RTM_IEX!M84</f>
        <v>0.15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0.1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19.346045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0.16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0.17385319600000002</v>
      </c>
      <c r="AD85">
        <f t="shared" si="4"/>
        <v>19.582191804000001</v>
      </c>
      <c r="AE85">
        <v>0</v>
      </c>
      <c r="AF85" s="24"/>
      <c r="AG85">
        <f t="shared" si="5"/>
        <v>19.582191804000001</v>
      </c>
      <c r="AI85" s="34">
        <f>PXIL!M85</f>
        <v>0</v>
      </c>
      <c r="AJ85" s="34">
        <f>PXIL!S85</f>
        <v>0</v>
      </c>
      <c r="AK85" s="34">
        <f>RTM_IEX!M85</f>
        <v>0.15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0.1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19.346045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0.14000000000000001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0.17350119600000002</v>
      </c>
      <c r="AD86">
        <f t="shared" si="4"/>
        <v>19.542543804000001</v>
      </c>
      <c r="AE86">
        <v>0</v>
      </c>
      <c r="AF86" s="24"/>
      <c r="AG86">
        <f t="shared" si="5"/>
        <v>19.542543804000001</v>
      </c>
      <c r="AI86" s="34">
        <f>PXIL!M86</f>
        <v>0</v>
      </c>
      <c r="AJ86" s="34">
        <f>PXIL!S86</f>
        <v>0</v>
      </c>
      <c r="AK86" s="34">
        <f>RTM_IEX!M86</f>
        <v>0.13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0.1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19.346045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0.172973196</v>
      </c>
      <c r="AD87">
        <f t="shared" si="4"/>
        <v>19.483071803999998</v>
      </c>
      <c r="AE87">
        <v>0</v>
      </c>
      <c r="AF87" s="24"/>
      <c r="AG87">
        <f t="shared" si="5"/>
        <v>19.483071803999998</v>
      </c>
      <c r="AI87" s="34">
        <f>PXIL!M87</f>
        <v>0</v>
      </c>
      <c r="AJ87" s="34">
        <f>PXIL!S87</f>
        <v>0</v>
      </c>
      <c r="AK87" s="34">
        <f>RTM_IEX!M87</f>
        <v>0.14000000000000001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0.11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19.346045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0.17288519600000002</v>
      </c>
      <c r="AD88">
        <f t="shared" si="4"/>
        <v>19.473159803999998</v>
      </c>
      <c r="AE88">
        <v>0</v>
      </c>
      <c r="AF88" s="24"/>
      <c r="AG88">
        <f t="shared" si="5"/>
        <v>19.473159803999998</v>
      </c>
      <c r="AI88" s="34">
        <f>PXIL!M88</f>
        <v>0</v>
      </c>
      <c r="AJ88" s="34">
        <f>PXIL!S88</f>
        <v>0</v>
      </c>
      <c r="AK88" s="34">
        <f>RTM_IEX!M88</f>
        <v>0.15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0.11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19.346045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0.172973196</v>
      </c>
      <c r="AD89">
        <f t="shared" si="4"/>
        <v>19.483071803999998</v>
      </c>
      <c r="AE89">
        <v>0</v>
      </c>
      <c r="AF89" s="24"/>
      <c r="AG89">
        <f t="shared" si="5"/>
        <v>19.483071803999998</v>
      </c>
      <c r="AI89" s="34">
        <f>PXIL!M89</f>
        <v>0</v>
      </c>
      <c r="AJ89" s="34">
        <f>PXIL!S89</f>
        <v>0</v>
      </c>
      <c r="AK89" s="34">
        <f>RTM_IEX!M89</f>
        <v>0.13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0.14000000000000001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19.346045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0.17288519600000002</v>
      </c>
      <c r="AD90">
        <f t="shared" si="4"/>
        <v>19.473159804000002</v>
      </c>
      <c r="AE90">
        <v>0</v>
      </c>
      <c r="AF90" s="24"/>
      <c r="AG90">
        <f t="shared" si="5"/>
        <v>19.473159804000002</v>
      </c>
      <c r="AI90" s="34">
        <f>PXIL!M90</f>
        <v>0</v>
      </c>
      <c r="AJ90" s="34">
        <f>PXIL!S90</f>
        <v>0</v>
      </c>
      <c r="AK90" s="34">
        <f>RTM_IEX!M90</f>
        <v>0.13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0.14000000000000001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19.346045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7.0000000000000007E-2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0.17341319600000002</v>
      </c>
      <c r="AD91">
        <f t="shared" si="4"/>
        <v>19.532631804000001</v>
      </c>
      <c r="AE91">
        <v>0</v>
      </c>
      <c r="AF91" s="24"/>
      <c r="AG91">
        <f t="shared" si="5"/>
        <v>19.532631804000001</v>
      </c>
      <c r="AI91" s="34">
        <f>PXIL!M91</f>
        <v>0</v>
      </c>
      <c r="AJ91" s="34">
        <f>PXIL!S91</f>
        <v>0</v>
      </c>
      <c r="AK91" s="34">
        <f>RTM_IEX!M91</f>
        <v>0.13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0.16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19.346045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0.172621196</v>
      </c>
      <c r="AD92">
        <f t="shared" si="4"/>
        <v>19.443423803999998</v>
      </c>
      <c r="AE92">
        <v>0</v>
      </c>
      <c r="AF92" s="24"/>
      <c r="AG92">
        <f t="shared" si="5"/>
        <v>19.443423803999998</v>
      </c>
      <c r="AI92" s="34">
        <f>PXIL!M92</f>
        <v>0</v>
      </c>
      <c r="AJ92" s="34">
        <f>PXIL!S92</f>
        <v>0</v>
      </c>
      <c r="AK92" s="34">
        <f>RTM_IEX!M92</f>
        <v>0.09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0.16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19.346045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0.17086119600000002</v>
      </c>
      <c r="AD93">
        <f t="shared" si="4"/>
        <v>19.245183804</v>
      </c>
      <c r="AE93">
        <v>0</v>
      </c>
      <c r="AF93" s="24"/>
      <c r="AG93">
        <f t="shared" si="5"/>
        <v>19.245183804</v>
      </c>
      <c r="AI93" s="34">
        <f>PXIL!M93</f>
        <v>0</v>
      </c>
      <c r="AJ93" s="34">
        <f>PXIL!S93</f>
        <v>0</v>
      </c>
      <c r="AK93" s="34">
        <f>RTM_IEX!M93</f>
        <v>0.02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0.05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19.346045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0.17042119600000002</v>
      </c>
      <c r="AD94">
        <f t="shared" si="4"/>
        <v>19.195623804000004</v>
      </c>
      <c r="AE94">
        <v>0</v>
      </c>
      <c r="AF94" s="24"/>
      <c r="AG94">
        <f t="shared" si="5"/>
        <v>19.195623804000004</v>
      </c>
      <c r="AI94" s="34">
        <f>PXIL!M94</f>
        <v>0</v>
      </c>
      <c r="AJ94" s="34">
        <f>PXIL!S94</f>
        <v>0</v>
      </c>
      <c r="AK94" s="34">
        <f>RTM_IEX!M94</f>
        <v>0.01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0.01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19.346045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0.17138919600000002</v>
      </c>
      <c r="AD95">
        <f t="shared" si="4"/>
        <v>19.304655803999999</v>
      </c>
      <c r="AE95">
        <v>0</v>
      </c>
      <c r="AF95" s="24"/>
      <c r="AG95">
        <f t="shared" si="5"/>
        <v>19.304655803999999</v>
      </c>
      <c r="AI95" s="34">
        <f>PXIL!M95</f>
        <v>0</v>
      </c>
      <c r="AJ95" s="34">
        <f>PXIL!S95</f>
        <v>0</v>
      </c>
      <c r="AK95" s="34">
        <f>RTM_IEX!M95</f>
        <v>0.04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0.09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19.346045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0.170509196</v>
      </c>
      <c r="AD96">
        <f t="shared" si="4"/>
        <v>19.205535804</v>
      </c>
      <c r="AE96">
        <v>0</v>
      </c>
      <c r="AF96" s="24"/>
      <c r="AG96">
        <f t="shared" si="5"/>
        <v>19.205535804</v>
      </c>
      <c r="AI96" s="34">
        <f>PXIL!M96</f>
        <v>0</v>
      </c>
      <c r="AJ96" s="34">
        <f>PXIL!S96</f>
        <v>0</v>
      </c>
      <c r="AK96" s="34">
        <f>RTM_IEX!M96</f>
        <v>0.03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19.346045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0.17218119600000001</v>
      </c>
      <c r="AD97">
        <f t="shared" si="4"/>
        <v>19.393863803999999</v>
      </c>
      <c r="AE97">
        <v>0</v>
      </c>
      <c r="AF97" s="24"/>
      <c r="AG97">
        <f t="shared" si="5"/>
        <v>19.393863803999999</v>
      </c>
      <c r="AI97" s="34">
        <f>PXIL!M97</f>
        <v>0</v>
      </c>
      <c r="AJ97" s="34">
        <f>PXIL!S97</f>
        <v>0</v>
      </c>
      <c r="AK97" s="34">
        <f>RTM_IEX!M97</f>
        <v>0.08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0.13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19.346045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0.17033319600000002</v>
      </c>
      <c r="AD98">
        <f t="shared" si="4"/>
        <v>19.185711804</v>
      </c>
      <c r="AE98">
        <v>0</v>
      </c>
      <c r="AF98" s="24"/>
      <c r="AG98">
        <f t="shared" si="5"/>
        <v>19.185711804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0.01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0.44817783025000008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7.7950000000000007E-3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4.0775269061999993E-3</v>
      </c>
      <c r="AD99">
        <f t="shared" si="6"/>
        <v>0.45927780334379981</v>
      </c>
      <c r="AE99">
        <f t="shared" ref="AE99:AR99" si="8">SUM(AE3:AE98)/4000</f>
        <v>0</v>
      </c>
      <c r="AG99">
        <f t="shared" si="8"/>
        <v>0.45927780334379981</v>
      </c>
      <c r="AI99">
        <f t="shared" si="8"/>
        <v>0</v>
      </c>
      <c r="AJ99">
        <f t="shared" si="8"/>
        <v>0</v>
      </c>
      <c r="AK99">
        <f t="shared" si="8"/>
        <v>4.4474999999999966E-3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2.9349999999999997E-3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45168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265</v>
      </c>
      <c r="C3" s="16">
        <f>'[1]30'!C5</f>
        <v>0</v>
      </c>
      <c r="D3" s="16">
        <f>'[1]30'!D5</f>
        <v>50</v>
      </c>
      <c r="E3" s="16">
        <f>'[1]30'!E5</f>
        <v>0</v>
      </c>
      <c r="F3" s="15">
        <f>SUM(B3:E3)</f>
        <v>315</v>
      </c>
      <c r="G3" s="15">
        <f>'[1]30'!H5</f>
        <v>265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'[1]30'!B6</f>
        <v>265</v>
      </c>
      <c r="C4" s="16">
        <f>'[1]30'!C6</f>
        <v>0</v>
      </c>
      <c r="D4" s="16">
        <f>'[1]30'!D6</f>
        <v>50</v>
      </c>
      <c r="E4" s="16">
        <f>'[1]30'!E6</f>
        <v>0</v>
      </c>
      <c r="F4" s="15">
        <f>SUM(B4:E4)</f>
        <v>315</v>
      </c>
      <c r="G4" s="15">
        <f>'[1]30'!H6</f>
        <v>265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'[1]30'!B7</f>
        <v>265</v>
      </c>
      <c r="C5" s="16">
        <f>'[1]30'!C7</f>
        <v>0</v>
      </c>
      <c r="D5" s="16">
        <f>'[1]30'!D7</f>
        <v>50</v>
      </c>
      <c r="E5" s="16">
        <f>'[1]30'!E7</f>
        <v>0</v>
      </c>
      <c r="F5" s="15">
        <f t="shared" ref="F5:F68" si="6">SUM(B5:E5)</f>
        <v>315</v>
      </c>
      <c r="G5" s="15">
        <f>'[1]30'!H7</f>
        <v>265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'[1]30'!B8</f>
        <v>265</v>
      </c>
      <c r="C6" s="16">
        <f>'[1]30'!C8</f>
        <v>0</v>
      </c>
      <c r="D6" s="16">
        <f>'[1]30'!D8</f>
        <v>50</v>
      </c>
      <c r="E6" s="16">
        <f>'[1]30'!E8</f>
        <v>0</v>
      </c>
      <c r="F6" s="15">
        <f t="shared" si="6"/>
        <v>315</v>
      </c>
      <c r="G6" s="15">
        <f>'[1]30'!H8</f>
        <v>265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'[1]30'!B9</f>
        <v>265</v>
      </c>
      <c r="C7" s="16">
        <f>'[1]30'!C9</f>
        <v>0</v>
      </c>
      <c r="D7" s="16">
        <f>'[1]30'!D9</f>
        <v>50</v>
      </c>
      <c r="E7" s="16">
        <f>'[1]30'!E9</f>
        <v>0</v>
      </c>
      <c r="F7" s="15">
        <f t="shared" si="6"/>
        <v>315</v>
      </c>
      <c r="G7" s="15">
        <f>'[1]30'!H9</f>
        <v>265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'[1]30'!B10</f>
        <v>265</v>
      </c>
      <c r="C8" s="16">
        <f>'[1]30'!C10</f>
        <v>0</v>
      </c>
      <c r="D8" s="16">
        <f>'[1]30'!D10</f>
        <v>50</v>
      </c>
      <c r="E8" s="16">
        <f>'[1]30'!E10</f>
        <v>0</v>
      </c>
      <c r="F8" s="15">
        <f t="shared" si="6"/>
        <v>315</v>
      </c>
      <c r="G8" s="15">
        <f>'[1]30'!H10</f>
        <v>265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'[1]30'!B11</f>
        <v>265</v>
      </c>
      <c r="C9" s="16">
        <f>'[1]30'!C11</f>
        <v>0</v>
      </c>
      <c r="D9" s="16">
        <f>'[1]30'!D11</f>
        <v>50</v>
      </c>
      <c r="E9" s="16">
        <f>'[1]30'!E11</f>
        <v>0</v>
      </c>
      <c r="F9" s="15">
        <f t="shared" si="6"/>
        <v>315</v>
      </c>
      <c r="G9" s="15">
        <f>'[1]30'!H11</f>
        <v>265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'[1]30'!B12</f>
        <v>265</v>
      </c>
      <c r="C10" s="16">
        <f>'[1]30'!C12</f>
        <v>0</v>
      </c>
      <c r="D10" s="16">
        <f>'[1]30'!D12</f>
        <v>50</v>
      </c>
      <c r="E10" s="16">
        <f>'[1]30'!E12</f>
        <v>0</v>
      </c>
      <c r="F10" s="15">
        <f t="shared" si="6"/>
        <v>315</v>
      </c>
      <c r="G10" s="15">
        <f>'[1]30'!H12</f>
        <v>265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'[1]30'!B13</f>
        <v>265</v>
      </c>
      <c r="C11" s="16">
        <f>'[1]30'!C13</f>
        <v>0</v>
      </c>
      <c r="D11" s="16">
        <f>'[1]30'!D13</f>
        <v>50</v>
      </c>
      <c r="E11" s="16">
        <f>'[1]30'!E13</f>
        <v>0</v>
      </c>
      <c r="F11" s="15">
        <f t="shared" si="6"/>
        <v>315</v>
      </c>
      <c r="G11" s="15">
        <f>'[1]30'!H13</f>
        <v>265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'[1]30'!B14</f>
        <v>265</v>
      </c>
      <c r="C12" s="16">
        <f>'[1]30'!C14</f>
        <v>0</v>
      </c>
      <c r="D12" s="16">
        <f>'[1]30'!D14</f>
        <v>50</v>
      </c>
      <c r="E12" s="16">
        <f>'[1]30'!E14</f>
        <v>0</v>
      </c>
      <c r="F12" s="15">
        <f t="shared" si="6"/>
        <v>315</v>
      </c>
      <c r="G12" s="15">
        <f>'[1]30'!H14</f>
        <v>265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'[1]30'!B15</f>
        <v>265</v>
      </c>
      <c r="C13" s="16">
        <f>'[1]30'!C15</f>
        <v>0</v>
      </c>
      <c r="D13" s="16">
        <f>'[1]30'!D15</f>
        <v>50</v>
      </c>
      <c r="E13" s="16">
        <f>'[1]30'!E15</f>
        <v>0</v>
      </c>
      <c r="F13" s="15">
        <f t="shared" si="6"/>
        <v>315</v>
      </c>
      <c r="G13" s="15">
        <f>'[1]30'!H15</f>
        <v>265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'[1]30'!B16</f>
        <v>265</v>
      </c>
      <c r="C14" s="16">
        <f>'[1]30'!C16</f>
        <v>0</v>
      </c>
      <c r="D14" s="16">
        <f>'[1]30'!D16</f>
        <v>50</v>
      </c>
      <c r="E14" s="16">
        <f>'[1]30'!E16</f>
        <v>0</v>
      </c>
      <c r="F14" s="15">
        <f t="shared" si="6"/>
        <v>315</v>
      </c>
      <c r="G14" s="15">
        <f>'[1]30'!H16</f>
        <v>265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'[1]30'!B17</f>
        <v>265</v>
      </c>
      <c r="C15" s="16">
        <f>'[1]30'!C17</f>
        <v>0</v>
      </c>
      <c r="D15" s="16">
        <f>'[1]30'!D17</f>
        <v>50</v>
      </c>
      <c r="E15" s="16">
        <f>'[1]30'!E17</f>
        <v>0</v>
      </c>
      <c r="F15" s="15">
        <f t="shared" si="6"/>
        <v>315</v>
      </c>
      <c r="G15" s="15">
        <f>'[1]30'!H17</f>
        <v>265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'[1]30'!B18</f>
        <v>265</v>
      </c>
      <c r="C16" s="16">
        <f>'[1]30'!C18</f>
        <v>0</v>
      </c>
      <c r="D16" s="16">
        <f>'[1]30'!D18</f>
        <v>50</v>
      </c>
      <c r="E16" s="16">
        <f>'[1]30'!E18</f>
        <v>0</v>
      </c>
      <c r="F16" s="15">
        <f t="shared" si="6"/>
        <v>315</v>
      </c>
      <c r="G16" s="15">
        <f>'[1]30'!H18</f>
        <v>265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'[1]30'!B19</f>
        <v>265</v>
      </c>
      <c r="C17" s="16">
        <f>'[1]30'!C19</f>
        <v>0</v>
      </c>
      <c r="D17" s="16">
        <f>'[1]30'!D19</f>
        <v>50</v>
      </c>
      <c r="E17" s="16">
        <f>'[1]30'!E19</f>
        <v>0</v>
      </c>
      <c r="F17" s="15">
        <f t="shared" si="6"/>
        <v>315</v>
      </c>
      <c r="G17" s="15">
        <f>'[1]30'!H19</f>
        <v>265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'[1]30'!B20</f>
        <v>265</v>
      </c>
      <c r="C18" s="16">
        <f>'[1]30'!C20</f>
        <v>0</v>
      </c>
      <c r="D18" s="16">
        <f>'[1]30'!D20</f>
        <v>50</v>
      </c>
      <c r="E18" s="16">
        <f>'[1]30'!E20</f>
        <v>0</v>
      </c>
      <c r="F18" s="15">
        <f t="shared" si="6"/>
        <v>315</v>
      </c>
      <c r="G18" s="15">
        <f>'[1]30'!H20</f>
        <v>265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'[1]30'!B21</f>
        <v>265</v>
      </c>
      <c r="C19" s="16">
        <f>'[1]30'!C21</f>
        <v>0</v>
      </c>
      <c r="D19" s="16">
        <f>'[1]30'!D21</f>
        <v>50</v>
      </c>
      <c r="E19" s="16">
        <f>'[1]30'!E21</f>
        <v>0</v>
      </c>
      <c r="F19" s="15">
        <f t="shared" si="6"/>
        <v>315</v>
      </c>
      <c r="G19" s="15">
        <f>'[1]30'!H21</f>
        <v>265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'[1]30'!B22</f>
        <v>265</v>
      </c>
      <c r="C20" s="16">
        <f>'[1]30'!C22</f>
        <v>0</v>
      </c>
      <c r="D20" s="16">
        <f>'[1]30'!D22</f>
        <v>50</v>
      </c>
      <c r="E20" s="16">
        <f>'[1]30'!E22</f>
        <v>0</v>
      </c>
      <c r="F20" s="15">
        <f t="shared" si="6"/>
        <v>315</v>
      </c>
      <c r="G20" s="15">
        <f>'[1]30'!H22</f>
        <v>265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'[1]30'!B23</f>
        <v>265</v>
      </c>
      <c r="C21" s="16">
        <f>'[1]30'!C23</f>
        <v>0</v>
      </c>
      <c r="D21" s="16">
        <f>'[1]30'!D23</f>
        <v>50</v>
      </c>
      <c r="E21" s="16">
        <f>'[1]30'!E23</f>
        <v>0</v>
      </c>
      <c r="F21" s="15">
        <f t="shared" si="6"/>
        <v>315</v>
      </c>
      <c r="G21" s="15">
        <f>'[1]30'!H23</f>
        <v>265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'[1]30'!B24</f>
        <v>265</v>
      </c>
      <c r="C22" s="16">
        <f>'[1]30'!C24</f>
        <v>0</v>
      </c>
      <c r="D22" s="16">
        <f>'[1]30'!D24</f>
        <v>50</v>
      </c>
      <c r="E22" s="16">
        <f>'[1]30'!E24</f>
        <v>0</v>
      </c>
      <c r="F22" s="15">
        <f t="shared" si="6"/>
        <v>315</v>
      </c>
      <c r="G22" s="15">
        <f>'[1]30'!H24</f>
        <v>265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'[1]30'!B25</f>
        <v>265</v>
      </c>
      <c r="C23" s="16">
        <f>'[1]30'!C25</f>
        <v>0</v>
      </c>
      <c r="D23" s="16">
        <f>'[1]30'!D25</f>
        <v>50</v>
      </c>
      <c r="E23" s="16">
        <f>'[1]30'!E25</f>
        <v>0</v>
      </c>
      <c r="F23" s="15">
        <f t="shared" si="6"/>
        <v>315</v>
      </c>
      <c r="G23" s="15">
        <f>'[1]30'!H25</f>
        <v>265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'[1]30'!B26</f>
        <v>265</v>
      </c>
      <c r="C24" s="16">
        <f>'[1]30'!C26</f>
        <v>0</v>
      </c>
      <c r="D24" s="16">
        <f>'[1]30'!D26</f>
        <v>50</v>
      </c>
      <c r="E24" s="16">
        <f>'[1]30'!E26</f>
        <v>0</v>
      </c>
      <c r="F24" s="15">
        <f t="shared" si="6"/>
        <v>315</v>
      </c>
      <c r="G24" s="15">
        <f>'[1]30'!H26</f>
        <v>265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'[1]30'!B27</f>
        <v>265</v>
      </c>
      <c r="C25" s="16">
        <f>'[1]30'!C27</f>
        <v>0</v>
      </c>
      <c r="D25" s="16">
        <f>'[1]30'!D27</f>
        <v>50</v>
      </c>
      <c r="E25" s="16">
        <f>'[1]30'!E27</f>
        <v>0</v>
      </c>
      <c r="F25" s="15">
        <f t="shared" si="6"/>
        <v>315</v>
      </c>
      <c r="G25" s="15">
        <f>'[1]30'!H27</f>
        <v>265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'[1]30'!B28</f>
        <v>265</v>
      </c>
      <c r="C26" s="16">
        <f>'[1]30'!C28</f>
        <v>0</v>
      </c>
      <c r="D26" s="16">
        <f>'[1]30'!D28</f>
        <v>50</v>
      </c>
      <c r="E26" s="16">
        <f>'[1]30'!E28</f>
        <v>0</v>
      </c>
      <c r="F26" s="15">
        <f t="shared" si="6"/>
        <v>315</v>
      </c>
      <c r="G26" s="15">
        <f>'[1]30'!H28</f>
        <v>265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'[1]30'!B29</f>
        <v>265</v>
      </c>
      <c r="C27" s="16">
        <f>'[1]30'!C29</f>
        <v>0</v>
      </c>
      <c r="D27" s="16">
        <f>'[1]30'!D29</f>
        <v>50</v>
      </c>
      <c r="E27" s="16">
        <f>'[1]30'!E29</f>
        <v>0</v>
      </c>
      <c r="F27" s="15">
        <f t="shared" si="6"/>
        <v>315</v>
      </c>
      <c r="G27" s="15">
        <f>'[1]30'!H29</f>
        <v>265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'[1]30'!B30</f>
        <v>265</v>
      </c>
      <c r="C28" s="16">
        <f>'[1]30'!C30</f>
        <v>0</v>
      </c>
      <c r="D28" s="16">
        <f>'[1]30'!D30</f>
        <v>50</v>
      </c>
      <c r="E28" s="16">
        <f>'[1]30'!E30</f>
        <v>0</v>
      </c>
      <c r="F28" s="15">
        <f t="shared" si="6"/>
        <v>315</v>
      </c>
      <c r="G28" s="15">
        <f>'[1]30'!H30</f>
        <v>265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'[1]30'!B31</f>
        <v>265</v>
      </c>
      <c r="C29" s="16">
        <f>'[1]30'!C31</f>
        <v>0</v>
      </c>
      <c r="D29" s="16">
        <f>'[1]30'!D31</f>
        <v>50</v>
      </c>
      <c r="E29" s="16">
        <f>'[1]30'!E31</f>
        <v>0</v>
      </c>
      <c r="F29" s="15">
        <f t="shared" si="6"/>
        <v>315</v>
      </c>
      <c r="G29" s="15">
        <f>'[1]30'!H31</f>
        <v>265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'[1]30'!B32</f>
        <v>265</v>
      </c>
      <c r="C30" s="16">
        <f>'[1]30'!C32</f>
        <v>0</v>
      </c>
      <c r="D30" s="16">
        <f>'[1]30'!D32</f>
        <v>50</v>
      </c>
      <c r="E30" s="16">
        <f>'[1]30'!E32</f>
        <v>0</v>
      </c>
      <c r="F30" s="15">
        <f t="shared" si="6"/>
        <v>315</v>
      </c>
      <c r="G30" s="15">
        <f>'[1]30'!H32</f>
        <v>265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'[1]30'!B33</f>
        <v>265</v>
      </c>
      <c r="C31" s="16">
        <f>'[1]30'!C33</f>
        <v>0</v>
      </c>
      <c r="D31" s="16">
        <f>'[1]30'!D33</f>
        <v>50</v>
      </c>
      <c r="E31" s="16">
        <f>'[1]30'!E33</f>
        <v>0</v>
      </c>
      <c r="F31" s="15">
        <f t="shared" si="6"/>
        <v>315</v>
      </c>
      <c r="G31" s="15">
        <f>'[1]30'!H33</f>
        <v>265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'[1]30'!B34</f>
        <v>265</v>
      </c>
      <c r="C32" s="16">
        <f>'[1]30'!C34</f>
        <v>0</v>
      </c>
      <c r="D32" s="16">
        <f>'[1]30'!D34</f>
        <v>50</v>
      </c>
      <c r="E32" s="16">
        <f>'[1]30'!E34</f>
        <v>0</v>
      </c>
      <c r="F32" s="15">
        <f t="shared" si="6"/>
        <v>315</v>
      </c>
      <c r="G32" s="15">
        <f>'[1]30'!H34</f>
        <v>265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'[1]30'!B35</f>
        <v>265</v>
      </c>
      <c r="C33" s="16">
        <f>'[1]30'!C35</f>
        <v>0</v>
      </c>
      <c r="D33" s="16">
        <f>'[1]30'!D35</f>
        <v>50</v>
      </c>
      <c r="E33" s="16">
        <f>'[1]30'!E35</f>
        <v>0</v>
      </c>
      <c r="F33" s="15">
        <f t="shared" si="6"/>
        <v>315</v>
      </c>
      <c r="G33" s="15">
        <f>'[1]30'!H35</f>
        <v>265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'[1]30'!B36</f>
        <v>265</v>
      </c>
      <c r="C34" s="16">
        <f>'[1]30'!C36</f>
        <v>0</v>
      </c>
      <c r="D34" s="16">
        <f>'[1]30'!D36</f>
        <v>50</v>
      </c>
      <c r="E34" s="16">
        <f>'[1]30'!E36</f>
        <v>0</v>
      </c>
      <c r="F34" s="15">
        <f t="shared" si="6"/>
        <v>315</v>
      </c>
      <c r="G34" s="15">
        <f>'[1]30'!H36</f>
        <v>265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'[1]30'!B37</f>
        <v>265</v>
      </c>
      <c r="C35" s="16">
        <f>'[1]30'!C37</f>
        <v>0</v>
      </c>
      <c r="D35" s="16">
        <f>'[1]30'!D37</f>
        <v>50</v>
      </c>
      <c r="E35" s="16">
        <f>'[1]30'!E37</f>
        <v>0</v>
      </c>
      <c r="F35" s="15">
        <f t="shared" si="6"/>
        <v>315</v>
      </c>
      <c r="G35" s="15">
        <f>'[1]30'!H37</f>
        <v>265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'[1]30'!B38</f>
        <v>265</v>
      </c>
      <c r="C36" s="16">
        <f>'[1]30'!C38</f>
        <v>0</v>
      </c>
      <c r="D36" s="16">
        <f>'[1]30'!D38</f>
        <v>50</v>
      </c>
      <c r="E36" s="16">
        <f>'[1]30'!E38</f>
        <v>0</v>
      </c>
      <c r="F36" s="15">
        <f t="shared" si="6"/>
        <v>315</v>
      </c>
      <c r="G36" s="15">
        <f>'[1]30'!H38</f>
        <v>265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'[1]30'!B39</f>
        <v>265</v>
      </c>
      <c r="C37" s="16">
        <f>'[1]30'!C39</f>
        <v>0</v>
      </c>
      <c r="D37" s="16">
        <f>'[1]30'!D39</f>
        <v>50</v>
      </c>
      <c r="E37" s="16">
        <f>'[1]30'!E39</f>
        <v>0</v>
      </c>
      <c r="F37" s="15">
        <f t="shared" si="6"/>
        <v>315</v>
      </c>
      <c r="G37" s="15">
        <f>'[1]30'!H39</f>
        <v>265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'[1]30'!B40</f>
        <v>265</v>
      </c>
      <c r="C38" s="16">
        <f>'[1]30'!C40</f>
        <v>0</v>
      </c>
      <c r="D38" s="16">
        <f>'[1]30'!D40</f>
        <v>50</v>
      </c>
      <c r="E38" s="16">
        <f>'[1]30'!E40</f>
        <v>0</v>
      </c>
      <c r="F38" s="15">
        <f t="shared" si="6"/>
        <v>315</v>
      </c>
      <c r="G38" s="15">
        <f>'[1]30'!H40</f>
        <v>265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'[1]30'!B41</f>
        <v>265</v>
      </c>
      <c r="C39" s="16">
        <f>'[1]30'!C41</f>
        <v>0</v>
      </c>
      <c r="D39" s="16">
        <f>'[1]30'!D41</f>
        <v>50</v>
      </c>
      <c r="E39" s="16">
        <f>'[1]30'!E41</f>
        <v>0</v>
      </c>
      <c r="F39" s="15">
        <f t="shared" si="6"/>
        <v>315</v>
      </c>
      <c r="G39" s="15">
        <f>'[1]30'!H41</f>
        <v>265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'[1]30'!B42</f>
        <v>265</v>
      </c>
      <c r="C40" s="16">
        <f>'[1]30'!C42</f>
        <v>0</v>
      </c>
      <c r="D40" s="16">
        <f>'[1]30'!D42</f>
        <v>50</v>
      </c>
      <c r="E40" s="16">
        <f>'[1]30'!E42</f>
        <v>0</v>
      </c>
      <c r="F40" s="15">
        <f t="shared" si="6"/>
        <v>315</v>
      </c>
      <c r="G40" s="15">
        <f>'[1]30'!H42</f>
        <v>265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'[1]30'!B43</f>
        <v>265</v>
      </c>
      <c r="C41" s="16">
        <f>'[1]30'!C43</f>
        <v>0</v>
      </c>
      <c r="D41" s="16">
        <f>'[1]30'!D43</f>
        <v>50</v>
      </c>
      <c r="E41" s="16">
        <f>'[1]30'!E43</f>
        <v>0</v>
      </c>
      <c r="F41" s="15">
        <f t="shared" si="6"/>
        <v>315</v>
      </c>
      <c r="G41" s="15">
        <f>'[1]30'!H43</f>
        <v>265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'[1]30'!B44</f>
        <v>265</v>
      </c>
      <c r="C42" s="16">
        <f>'[1]30'!C44</f>
        <v>0</v>
      </c>
      <c r="D42" s="16">
        <f>'[1]30'!D44</f>
        <v>50</v>
      </c>
      <c r="E42" s="16">
        <f>'[1]30'!E44</f>
        <v>0</v>
      </c>
      <c r="F42" s="15">
        <f t="shared" si="6"/>
        <v>315</v>
      </c>
      <c r="G42" s="15">
        <f>'[1]30'!H44</f>
        <v>265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'[1]30'!B45</f>
        <v>265</v>
      </c>
      <c r="C43" s="16">
        <f>'[1]30'!C45</f>
        <v>0</v>
      </c>
      <c r="D43" s="16">
        <f>'[1]30'!D45</f>
        <v>50</v>
      </c>
      <c r="E43" s="16">
        <f>'[1]30'!E45</f>
        <v>0</v>
      </c>
      <c r="F43" s="15">
        <f t="shared" si="6"/>
        <v>315</v>
      </c>
      <c r="G43" s="15">
        <f>'[1]30'!H45</f>
        <v>265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'[1]30'!B46</f>
        <v>265</v>
      </c>
      <c r="C44" s="16">
        <f>'[1]30'!C46</f>
        <v>0</v>
      </c>
      <c r="D44" s="16">
        <f>'[1]30'!D46</f>
        <v>50</v>
      </c>
      <c r="E44" s="16">
        <f>'[1]30'!E46</f>
        <v>0</v>
      </c>
      <c r="F44" s="15">
        <f t="shared" si="6"/>
        <v>315</v>
      </c>
      <c r="G44" s="15">
        <f>'[1]30'!H46</f>
        <v>265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'[1]30'!B47</f>
        <v>265</v>
      </c>
      <c r="C45" s="16">
        <f>'[1]30'!C47</f>
        <v>0</v>
      </c>
      <c r="D45" s="16">
        <f>'[1]30'!D47</f>
        <v>50</v>
      </c>
      <c r="E45" s="16">
        <f>'[1]30'!E47</f>
        <v>0</v>
      </c>
      <c r="F45" s="15">
        <f t="shared" si="6"/>
        <v>315</v>
      </c>
      <c r="G45" s="15">
        <f>'[1]30'!H47</f>
        <v>265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'[1]30'!B48</f>
        <v>265</v>
      </c>
      <c r="C46" s="16">
        <f>'[1]30'!C48</f>
        <v>0</v>
      </c>
      <c r="D46" s="16">
        <f>'[1]30'!D48</f>
        <v>50</v>
      </c>
      <c r="E46" s="16">
        <f>'[1]30'!E48</f>
        <v>0</v>
      </c>
      <c r="F46" s="15">
        <f t="shared" si="6"/>
        <v>315</v>
      </c>
      <c r="G46" s="15">
        <f>'[1]30'!H48</f>
        <v>265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'[1]30'!B49</f>
        <v>265</v>
      </c>
      <c r="C47" s="16">
        <f>'[1]30'!C49</f>
        <v>0</v>
      </c>
      <c r="D47" s="16">
        <f>'[1]30'!D49</f>
        <v>50</v>
      </c>
      <c r="E47" s="16">
        <f>'[1]30'!E49</f>
        <v>0</v>
      </c>
      <c r="F47" s="15">
        <f t="shared" si="6"/>
        <v>315</v>
      </c>
      <c r="G47" s="15">
        <f>'[1]30'!H49</f>
        <v>265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'[1]30'!B50</f>
        <v>265</v>
      </c>
      <c r="C48" s="16">
        <f>'[1]30'!C50</f>
        <v>0</v>
      </c>
      <c r="D48" s="16">
        <f>'[1]30'!D50</f>
        <v>50</v>
      </c>
      <c r="E48" s="16">
        <f>'[1]30'!E50</f>
        <v>0</v>
      </c>
      <c r="F48" s="15">
        <f t="shared" si="6"/>
        <v>315</v>
      </c>
      <c r="G48" s="15">
        <f>'[1]30'!H50</f>
        <v>265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'[1]30'!B51</f>
        <v>265</v>
      </c>
      <c r="C49" s="16">
        <f>'[1]30'!C51</f>
        <v>0</v>
      </c>
      <c r="D49" s="16">
        <f>'[1]30'!D51</f>
        <v>50</v>
      </c>
      <c r="E49" s="16">
        <f>'[1]30'!E51</f>
        <v>0</v>
      </c>
      <c r="F49" s="15">
        <f t="shared" si="6"/>
        <v>315</v>
      </c>
      <c r="G49" s="15">
        <f>'[1]30'!H51</f>
        <v>265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'[1]30'!B52</f>
        <v>265</v>
      </c>
      <c r="C50" s="16">
        <f>'[1]30'!C52</f>
        <v>0</v>
      </c>
      <c r="D50" s="16">
        <f>'[1]30'!D52</f>
        <v>50</v>
      </c>
      <c r="E50" s="16">
        <f>'[1]30'!E52</f>
        <v>0</v>
      </c>
      <c r="F50" s="15">
        <f t="shared" si="6"/>
        <v>315</v>
      </c>
      <c r="G50" s="15">
        <f>'[1]30'!H52</f>
        <v>265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'[1]30'!B53</f>
        <v>265</v>
      </c>
      <c r="C51" s="16">
        <f>'[1]30'!C53</f>
        <v>0</v>
      </c>
      <c r="D51" s="16">
        <f>'[1]30'!D53</f>
        <v>50</v>
      </c>
      <c r="E51" s="16">
        <f>'[1]30'!E53</f>
        <v>0</v>
      </c>
      <c r="F51" s="15">
        <f t="shared" si="6"/>
        <v>315</v>
      </c>
      <c r="G51" s="15">
        <f>'[1]30'!H53</f>
        <v>265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'[1]30'!B54</f>
        <v>265</v>
      </c>
      <c r="C52" s="16">
        <f>'[1]30'!C54</f>
        <v>0</v>
      </c>
      <c r="D52" s="16">
        <f>'[1]30'!D54</f>
        <v>50</v>
      </c>
      <c r="E52" s="16">
        <f>'[1]30'!E54</f>
        <v>0</v>
      </c>
      <c r="F52" s="15">
        <f t="shared" si="6"/>
        <v>315</v>
      </c>
      <c r="G52" s="15">
        <f>'[1]30'!H54</f>
        <v>265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'[1]30'!B55</f>
        <v>265</v>
      </c>
      <c r="C53" s="16">
        <f>'[1]30'!C55</f>
        <v>0</v>
      </c>
      <c r="D53" s="16">
        <f>'[1]30'!D55</f>
        <v>50</v>
      </c>
      <c r="E53" s="16">
        <f>'[1]30'!E55</f>
        <v>0</v>
      </c>
      <c r="F53" s="15">
        <f t="shared" si="6"/>
        <v>315</v>
      </c>
      <c r="G53" s="15">
        <f>'[1]30'!H55</f>
        <v>265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'[1]30'!B56</f>
        <v>265</v>
      </c>
      <c r="C54" s="16">
        <f>'[1]30'!C56</f>
        <v>0</v>
      </c>
      <c r="D54" s="16">
        <f>'[1]30'!D56</f>
        <v>50</v>
      </c>
      <c r="E54" s="16">
        <f>'[1]30'!E56</f>
        <v>0</v>
      </c>
      <c r="F54" s="15">
        <f t="shared" si="6"/>
        <v>315</v>
      </c>
      <c r="G54" s="15">
        <f>'[1]30'!H56</f>
        <v>265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'[1]30'!B57</f>
        <v>265</v>
      </c>
      <c r="C55" s="16">
        <f>'[1]30'!C57</f>
        <v>0</v>
      </c>
      <c r="D55" s="16">
        <f>'[1]30'!D57</f>
        <v>50</v>
      </c>
      <c r="E55" s="16">
        <f>'[1]30'!E57</f>
        <v>0</v>
      </c>
      <c r="F55" s="15">
        <f t="shared" si="6"/>
        <v>315</v>
      </c>
      <c r="G55" s="15">
        <f>'[1]30'!H57</f>
        <v>265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'[1]30'!B58</f>
        <v>265</v>
      </c>
      <c r="C56" s="16">
        <f>'[1]30'!C58</f>
        <v>0</v>
      </c>
      <c r="D56" s="16">
        <f>'[1]30'!D58</f>
        <v>50</v>
      </c>
      <c r="E56" s="16">
        <f>'[1]30'!E58</f>
        <v>0</v>
      </c>
      <c r="F56" s="15">
        <f t="shared" si="6"/>
        <v>315</v>
      </c>
      <c r="G56" s="15">
        <f>'[1]30'!H58</f>
        <v>265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'[1]30'!B59</f>
        <v>265</v>
      </c>
      <c r="C57" s="16">
        <f>'[1]30'!C59</f>
        <v>0</v>
      </c>
      <c r="D57" s="16">
        <f>'[1]30'!D59</f>
        <v>50</v>
      </c>
      <c r="E57" s="16">
        <f>'[1]30'!E59</f>
        <v>0</v>
      </c>
      <c r="F57" s="15">
        <f t="shared" si="6"/>
        <v>315</v>
      </c>
      <c r="G57" s="15">
        <f>'[1]30'!H59</f>
        <v>265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'[1]30'!B60</f>
        <v>265</v>
      </c>
      <c r="C58" s="16">
        <f>'[1]30'!C60</f>
        <v>0</v>
      </c>
      <c r="D58" s="16">
        <f>'[1]30'!D60</f>
        <v>50</v>
      </c>
      <c r="E58" s="16">
        <f>'[1]30'!E60</f>
        <v>0</v>
      </c>
      <c r="F58" s="15">
        <f t="shared" si="6"/>
        <v>315</v>
      </c>
      <c r="G58" s="15">
        <f>'[1]30'!H60</f>
        <v>265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'[1]30'!B61</f>
        <v>265</v>
      </c>
      <c r="C59" s="16">
        <f>'[1]30'!C61</f>
        <v>0</v>
      </c>
      <c r="D59" s="16">
        <f>'[1]30'!D61</f>
        <v>50</v>
      </c>
      <c r="E59" s="16">
        <f>'[1]30'!E61</f>
        <v>0</v>
      </c>
      <c r="F59" s="15">
        <f t="shared" si="6"/>
        <v>315</v>
      </c>
      <c r="G59" s="15">
        <f>'[1]30'!H61</f>
        <v>265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'[1]30'!B62</f>
        <v>265</v>
      </c>
      <c r="C60" s="16">
        <f>'[1]30'!C62</f>
        <v>0</v>
      </c>
      <c r="D60" s="16">
        <f>'[1]30'!D62</f>
        <v>50</v>
      </c>
      <c r="E60" s="16">
        <f>'[1]30'!E62</f>
        <v>0</v>
      </c>
      <c r="F60" s="15">
        <f t="shared" si="6"/>
        <v>315</v>
      </c>
      <c r="G60" s="15">
        <f>'[1]30'!H62</f>
        <v>265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'[1]30'!B63</f>
        <v>265</v>
      </c>
      <c r="C61" s="16">
        <f>'[1]30'!C63</f>
        <v>0</v>
      </c>
      <c r="D61" s="16">
        <f>'[1]30'!D63</f>
        <v>50</v>
      </c>
      <c r="E61" s="16">
        <f>'[1]30'!E63</f>
        <v>0</v>
      </c>
      <c r="F61" s="15">
        <f t="shared" si="6"/>
        <v>315</v>
      </c>
      <c r="G61" s="15">
        <f>'[1]30'!H63</f>
        <v>265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'[1]30'!B64</f>
        <v>265</v>
      </c>
      <c r="C62" s="16">
        <f>'[1]30'!C64</f>
        <v>0</v>
      </c>
      <c r="D62" s="16">
        <f>'[1]30'!D64</f>
        <v>50</v>
      </c>
      <c r="E62" s="16">
        <f>'[1]30'!E64</f>
        <v>0</v>
      </c>
      <c r="F62" s="15">
        <f t="shared" si="6"/>
        <v>315</v>
      </c>
      <c r="G62" s="15">
        <f>'[1]30'!H64</f>
        <v>265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'[1]30'!B65</f>
        <v>265</v>
      </c>
      <c r="C63" s="16">
        <f>'[1]30'!C65</f>
        <v>0</v>
      </c>
      <c r="D63" s="16">
        <f>'[1]30'!D65</f>
        <v>50</v>
      </c>
      <c r="E63" s="16">
        <f>'[1]30'!E65</f>
        <v>0</v>
      </c>
      <c r="F63" s="15">
        <f t="shared" si="6"/>
        <v>315</v>
      </c>
      <c r="G63" s="15">
        <f>'[1]30'!H65</f>
        <v>265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'[1]30'!B66</f>
        <v>265</v>
      </c>
      <c r="C64" s="16">
        <f>'[1]30'!C66</f>
        <v>0</v>
      </c>
      <c r="D64" s="16">
        <f>'[1]30'!D66</f>
        <v>50</v>
      </c>
      <c r="E64" s="16">
        <f>'[1]30'!E66</f>
        <v>0</v>
      </c>
      <c r="F64" s="15">
        <f t="shared" si="6"/>
        <v>315</v>
      </c>
      <c r="G64" s="15">
        <f>'[1]30'!H66</f>
        <v>265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'[1]30'!B67</f>
        <v>265</v>
      </c>
      <c r="C65" s="16">
        <f>'[1]30'!C67</f>
        <v>0</v>
      </c>
      <c r="D65" s="16">
        <f>'[1]30'!D67</f>
        <v>50</v>
      </c>
      <c r="E65" s="16">
        <f>'[1]30'!E67</f>
        <v>0</v>
      </c>
      <c r="F65" s="15">
        <f t="shared" si="6"/>
        <v>315</v>
      </c>
      <c r="G65" s="15">
        <f>'[1]30'!H67</f>
        <v>265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'[1]30'!B68</f>
        <v>265</v>
      </c>
      <c r="C66" s="16">
        <f>'[1]30'!C68</f>
        <v>0</v>
      </c>
      <c r="D66" s="16">
        <f>'[1]30'!D68</f>
        <v>50</v>
      </c>
      <c r="E66" s="16">
        <f>'[1]30'!E68</f>
        <v>0</v>
      </c>
      <c r="F66" s="15">
        <f t="shared" si="6"/>
        <v>315</v>
      </c>
      <c r="G66" s="15">
        <f>'[1]30'!H68</f>
        <v>265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'[1]30'!B69</f>
        <v>265</v>
      </c>
      <c r="C67" s="16">
        <f>'[1]30'!C69</f>
        <v>0</v>
      </c>
      <c r="D67" s="16">
        <f>'[1]30'!D69</f>
        <v>50</v>
      </c>
      <c r="E67" s="16">
        <f>'[1]30'!E69</f>
        <v>0</v>
      </c>
      <c r="F67" s="15">
        <f t="shared" si="6"/>
        <v>315</v>
      </c>
      <c r="G67" s="15">
        <f>'[1]30'!H69</f>
        <v>265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'[1]30'!B70</f>
        <v>265</v>
      </c>
      <c r="C68" s="16">
        <f>'[1]30'!C70</f>
        <v>0</v>
      </c>
      <c r="D68" s="16">
        <f>'[1]30'!D70</f>
        <v>50</v>
      </c>
      <c r="E68" s="16">
        <f>'[1]30'!E70</f>
        <v>0</v>
      </c>
      <c r="F68" s="15">
        <f t="shared" si="6"/>
        <v>315</v>
      </c>
      <c r="G68" s="15">
        <f>'[1]30'!H70</f>
        <v>265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'[1]30'!B71</f>
        <v>265</v>
      </c>
      <c r="C69" s="16">
        <f>'[1]30'!C71</f>
        <v>0</v>
      </c>
      <c r="D69" s="16">
        <f>'[1]30'!D71</f>
        <v>50</v>
      </c>
      <c r="E69" s="16">
        <f>'[1]30'!E71</f>
        <v>0</v>
      </c>
      <c r="F69" s="15">
        <f t="shared" ref="F69:F98" si="17">SUM(B69:E69)</f>
        <v>315</v>
      </c>
      <c r="G69" s="15">
        <f>'[1]30'!H71</f>
        <v>265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'[1]30'!B72</f>
        <v>265</v>
      </c>
      <c r="C70" s="16">
        <f>'[1]30'!C72</f>
        <v>0</v>
      </c>
      <c r="D70" s="16">
        <f>'[1]30'!D72</f>
        <v>50</v>
      </c>
      <c r="E70" s="16">
        <f>'[1]30'!E72</f>
        <v>0</v>
      </c>
      <c r="F70" s="15">
        <f t="shared" si="17"/>
        <v>315</v>
      </c>
      <c r="G70" s="15">
        <f>'[1]30'!H72</f>
        <v>265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'[1]30'!B73</f>
        <v>265</v>
      </c>
      <c r="C71" s="16">
        <f>'[1]30'!C73</f>
        <v>0</v>
      </c>
      <c r="D71" s="16">
        <f>'[1]30'!D73</f>
        <v>50</v>
      </c>
      <c r="E71" s="16">
        <f>'[1]30'!E73</f>
        <v>0</v>
      </c>
      <c r="F71" s="15">
        <f t="shared" si="17"/>
        <v>315</v>
      </c>
      <c r="G71" s="15">
        <f>'[1]30'!H73</f>
        <v>265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'[1]30'!B74</f>
        <v>265</v>
      </c>
      <c r="C72" s="16">
        <f>'[1]30'!C74</f>
        <v>0</v>
      </c>
      <c r="D72" s="16">
        <f>'[1]30'!D74</f>
        <v>50</v>
      </c>
      <c r="E72" s="16">
        <f>'[1]30'!E74</f>
        <v>0</v>
      </c>
      <c r="F72" s="15">
        <f t="shared" si="17"/>
        <v>315</v>
      </c>
      <c r="G72" s="15">
        <f>'[1]30'!H74</f>
        <v>265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'[1]30'!B75</f>
        <v>265</v>
      </c>
      <c r="C73" s="16">
        <f>'[1]30'!C75</f>
        <v>0</v>
      </c>
      <c r="D73" s="16">
        <f>'[1]30'!D75</f>
        <v>50</v>
      </c>
      <c r="E73" s="16">
        <f>'[1]30'!E75</f>
        <v>0</v>
      </c>
      <c r="F73" s="15">
        <f t="shared" si="17"/>
        <v>315</v>
      </c>
      <c r="G73" s="15">
        <f>'[1]30'!H75</f>
        <v>265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'[1]30'!B76</f>
        <v>265</v>
      </c>
      <c r="C74" s="16">
        <f>'[1]30'!C76</f>
        <v>0</v>
      </c>
      <c r="D74" s="16">
        <f>'[1]30'!D76</f>
        <v>50</v>
      </c>
      <c r="E74" s="16">
        <f>'[1]30'!E76</f>
        <v>0</v>
      </c>
      <c r="F74" s="15">
        <f t="shared" si="17"/>
        <v>315</v>
      </c>
      <c r="G74" s="15">
        <f>'[1]30'!H76</f>
        <v>265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'[1]30'!B77</f>
        <v>265</v>
      </c>
      <c r="C75" s="16">
        <f>'[1]30'!C77</f>
        <v>0</v>
      </c>
      <c r="D75" s="16">
        <f>'[1]30'!D77</f>
        <v>50</v>
      </c>
      <c r="E75" s="16">
        <f>'[1]30'!E77</f>
        <v>0</v>
      </c>
      <c r="F75" s="15">
        <f t="shared" si="17"/>
        <v>315</v>
      </c>
      <c r="G75" s="15">
        <f>'[1]30'!H77</f>
        <v>265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'[1]30'!B78</f>
        <v>265</v>
      </c>
      <c r="C76" s="16">
        <f>'[1]30'!C78</f>
        <v>0</v>
      </c>
      <c r="D76" s="16">
        <f>'[1]30'!D78</f>
        <v>50</v>
      </c>
      <c r="E76" s="16">
        <f>'[1]30'!E78</f>
        <v>0</v>
      </c>
      <c r="F76" s="15">
        <f t="shared" si="17"/>
        <v>315</v>
      </c>
      <c r="G76" s="15">
        <f>'[1]30'!H78</f>
        <v>265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'[1]30'!B79</f>
        <v>265</v>
      </c>
      <c r="C77" s="16">
        <f>'[1]30'!C79</f>
        <v>0</v>
      </c>
      <c r="D77" s="16">
        <f>'[1]30'!D79</f>
        <v>50</v>
      </c>
      <c r="E77" s="16">
        <f>'[1]30'!E79</f>
        <v>0</v>
      </c>
      <c r="F77" s="15">
        <f t="shared" si="17"/>
        <v>315</v>
      </c>
      <c r="G77" s="15">
        <f>'[1]30'!H79</f>
        <v>265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'[1]30'!B80</f>
        <v>265</v>
      </c>
      <c r="C78" s="16">
        <f>'[1]30'!C80</f>
        <v>0</v>
      </c>
      <c r="D78" s="16">
        <f>'[1]30'!D80</f>
        <v>50</v>
      </c>
      <c r="E78" s="16">
        <f>'[1]30'!E80</f>
        <v>0</v>
      </c>
      <c r="F78" s="15">
        <f t="shared" si="17"/>
        <v>315</v>
      </c>
      <c r="G78" s="15">
        <f>'[1]30'!H80</f>
        <v>265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'[1]30'!B81</f>
        <v>265</v>
      </c>
      <c r="C79" s="16">
        <f>'[1]30'!C81</f>
        <v>0</v>
      </c>
      <c r="D79" s="16">
        <f>'[1]30'!D81</f>
        <v>50</v>
      </c>
      <c r="E79" s="16">
        <f>'[1]30'!E81</f>
        <v>0</v>
      </c>
      <c r="F79" s="15">
        <f t="shared" si="17"/>
        <v>315</v>
      </c>
      <c r="G79" s="15">
        <f>'[1]30'!H81</f>
        <v>265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'[1]30'!B82</f>
        <v>265</v>
      </c>
      <c r="C80" s="16">
        <f>'[1]30'!C82</f>
        <v>0</v>
      </c>
      <c r="D80" s="16">
        <f>'[1]30'!D82</f>
        <v>50</v>
      </c>
      <c r="E80" s="16">
        <f>'[1]30'!E82</f>
        <v>0</v>
      </c>
      <c r="F80" s="15">
        <f t="shared" si="17"/>
        <v>315</v>
      </c>
      <c r="G80" s="15">
        <f>'[1]30'!H82</f>
        <v>265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'[1]30'!B83</f>
        <v>265</v>
      </c>
      <c r="C81" s="16">
        <f>'[1]30'!C83</f>
        <v>0</v>
      </c>
      <c r="D81" s="16">
        <f>'[1]30'!D83</f>
        <v>50</v>
      </c>
      <c r="E81" s="16">
        <f>'[1]30'!E83</f>
        <v>0</v>
      </c>
      <c r="F81" s="15">
        <f t="shared" si="17"/>
        <v>315</v>
      </c>
      <c r="G81" s="15">
        <f>'[1]30'!H83</f>
        <v>265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'[1]30'!B84</f>
        <v>265</v>
      </c>
      <c r="C82" s="16">
        <f>'[1]30'!C84</f>
        <v>0</v>
      </c>
      <c r="D82" s="16">
        <f>'[1]30'!D84</f>
        <v>50</v>
      </c>
      <c r="E82" s="16">
        <f>'[1]30'!E84</f>
        <v>0</v>
      </c>
      <c r="F82" s="15">
        <f t="shared" si="17"/>
        <v>315</v>
      </c>
      <c r="G82" s="15">
        <f>'[1]30'!H84</f>
        <v>265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'[1]30'!B85</f>
        <v>265</v>
      </c>
      <c r="C83" s="16">
        <f>'[1]30'!C85</f>
        <v>0</v>
      </c>
      <c r="D83" s="16">
        <f>'[1]30'!D85</f>
        <v>50</v>
      </c>
      <c r="E83" s="16">
        <f>'[1]30'!E85</f>
        <v>0</v>
      </c>
      <c r="F83" s="15">
        <f t="shared" si="17"/>
        <v>315</v>
      </c>
      <c r="G83" s="15">
        <f>'[1]30'!H85</f>
        <v>265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'[1]30'!B86</f>
        <v>265</v>
      </c>
      <c r="C84" s="16">
        <f>'[1]30'!C86</f>
        <v>0</v>
      </c>
      <c r="D84" s="16">
        <f>'[1]30'!D86</f>
        <v>50</v>
      </c>
      <c r="E84" s="16">
        <f>'[1]30'!E86</f>
        <v>0</v>
      </c>
      <c r="F84" s="15">
        <f t="shared" si="17"/>
        <v>315</v>
      </c>
      <c r="G84" s="15">
        <f>'[1]30'!H86</f>
        <v>265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'[1]30'!B87</f>
        <v>265</v>
      </c>
      <c r="C85" s="16">
        <f>'[1]30'!C87</f>
        <v>0</v>
      </c>
      <c r="D85" s="16">
        <f>'[1]30'!D87</f>
        <v>50</v>
      </c>
      <c r="E85" s="16">
        <f>'[1]30'!E87</f>
        <v>0</v>
      </c>
      <c r="F85" s="15">
        <f t="shared" si="17"/>
        <v>315</v>
      </c>
      <c r="G85" s="15">
        <f>'[1]30'!H87</f>
        <v>265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'[1]30'!B88</f>
        <v>265</v>
      </c>
      <c r="C86" s="16">
        <f>'[1]30'!C88</f>
        <v>0</v>
      </c>
      <c r="D86" s="16">
        <f>'[1]30'!D88</f>
        <v>50</v>
      </c>
      <c r="E86" s="16">
        <f>'[1]30'!E88</f>
        <v>0</v>
      </c>
      <c r="F86" s="15">
        <f t="shared" si="17"/>
        <v>315</v>
      </c>
      <c r="G86" s="15">
        <f>'[1]30'!H88</f>
        <v>265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'[1]30'!B89</f>
        <v>265</v>
      </c>
      <c r="C87" s="16">
        <f>'[1]30'!C89</f>
        <v>0</v>
      </c>
      <c r="D87" s="16">
        <f>'[1]30'!D89</f>
        <v>50</v>
      </c>
      <c r="E87" s="16">
        <f>'[1]30'!E89</f>
        <v>0</v>
      </c>
      <c r="F87" s="15">
        <f t="shared" si="17"/>
        <v>315</v>
      </c>
      <c r="G87" s="15">
        <f>'[1]30'!H89</f>
        <v>265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'[1]30'!B90</f>
        <v>265</v>
      </c>
      <c r="C88" s="16">
        <f>'[1]30'!C90</f>
        <v>0</v>
      </c>
      <c r="D88" s="16">
        <f>'[1]30'!D90</f>
        <v>50</v>
      </c>
      <c r="E88" s="16">
        <f>'[1]30'!E90</f>
        <v>0</v>
      </c>
      <c r="F88" s="15">
        <f t="shared" si="17"/>
        <v>315</v>
      </c>
      <c r="G88" s="15">
        <f>'[1]30'!H90</f>
        <v>265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'[1]30'!B91</f>
        <v>265</v>
      </c>
      <c r="C89" s="16">
        <f>'[1]30'!C91</f>
        <v>0</v>
      </c>
      <c r="D89" s="16">
        <f>'[1]30'!D91</f>
        <v>50</v>
      </c>
      <c r="E89" s="16">
        <f>'[1]30'!E91</f>
        <v>0</v>
      </c>
      <c r="F89" s="15">
        <f t="shared" si="17"/>
        <v>315</v>
      </c>
      <c r="G89" s="15">
        <f>'[1]30'!H91</f>
        <v>265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'[1]30'!B92</f>
        <v>265</v>
      </c>
      <c r="C90" s="16">
        <f>'[1]30'!C92</f>
        <v>0</v>
      </c>
      <c r="D90" s="16">
        <f>'[1]30'!D92</f>
        <v>50</v>
      </c>
      <c r="E90" s="16">
        <f>'[1]30'!E92</f>
        <v>0</v>
      </c>
      <c r="F90" s="15">
        <f t="shared" si="17"/>
        <v>315</v>
      </c>
      <c r="G90" s="15">
        <f>'[1]30'!H92</f>
        <v>265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'[1]30'!B93</f>
        <v>265</v>
      </c>
      <c r="C91" s="16">
        <f>'[1]30'!C93</f>
        <v>0</v>
      </c>
      <c r="D91" s="16">
        <f>'[1]30'!D93</f>
        <v>50</v>
      </c>
      <c r="E91" s="16">
        <f>'[1]30'!E93</f>
        <v>0</v>
      </c>
      <c r="F91" s="15">
        <f t="shared" si="17"/>
        <v>315</v>
      </c>
      <c r="G91" s="15">
        <f>'[1]30'!H93</f>
        <v>265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'[1]30'!B94</f>
        <v>265</v>
      </c>
      <c r="C92" s="16">
        <f>'[1]30'!C94</f>
        <v>0</v>
      </c>
      <c r="D92" s="16">
        <f>'[1]30'!D94</f>
        <v>50</v>
      </c>
      <c r="E92" s="16">
        <f>'[1]30'!E94</f>
        <v>0</v>
      </c>
      <c r="F92" s="15">
        <f t="shared" si="17"/>
        <v>315</v>
      </c>
      <c r="G92" s="15">
        <f>'[1]30'!H94</f>
        <v>265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'[1]30'!B95</f>
        <v>265</v>
      </c>
      <c r="C93" s="16">
        <f>'[1]30'!C95</f>
        <v>0</v>
      </c>
      <c r="D93" s="16">
        <f>'[1]30'!D95</f>
        <v>50</v>
      </c>
      <c r="E93" s="16">
        <f>'[1]30'!E95</f>
        <v>0</v>
      </c>
      <c r="F93" s="15">
        <f t="shared" si="17"/>
        <v>315</v>
      </c>
      <c r="G93" s="15">
        <f>'[1]30'!H95</f>
        <v>265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'[1]30'!B96</f>
        <v>265</v>
      </c>
      <c r="C94" s="16">
        <f>'[1]30'!C96</f>
        <v>0</v>
      </c>
      <c r="D94" s="16">
        <f>'[1]30'!D96</f>
        <v>50</v>
      </c>
      <c r="E94" s="16">
        <f>'[1]30'!E96</f>
        <v>0</v>
      </c>
      <c r="F94" s="15">
        <f t="shared" si="17"/>
        <v>315</v>
      </c>
      <c r="G94" s="15">
        <f>'[1]30'!H96</f>
        <v>265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'[1]30'!B97</f>
        <v>265</v>
      </c>
      <c r="C95" s="16">
        <f>'[1]30'!C97</f>
        <v>0</v>
      </c>
      <c r="D95" s="16">
        <f>'[1]30'!D97</f>
        <v>50</v>
      </c>
      <c r="E95" s="16">
        <f>'[1]30'!E97</f>
        <v>0</v>
      </c>
      <c r="F95" s="15">
        <f t="shared" si="17"/>
        <v>315</v>
      </c>
      <c r="G95" s="15">
        <f>'[1]30'!H97</f>
        <v>265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'[1]30'!B98</f>
        <v>265</v>
      </c>
      <c r="C96" s="16">
        <f>'[1]30'!C98</f>
        <v>0</v>
      </c>
      <c r="D96" s="16">
        <f>'[1]30'!D98</f>
        <v>50</v>
      </c>
      <c r="E96" s="16">
        <f>'[1]30'!E98</f>
        <v>0</v>
      </c>
      <c r="F96" s="15">
        <f t="shared" si="17"/>
        <v>315</v>
      </c>
      <c r="G96" s="15">
        <f>'[1]30'!H98</f>
        <v>265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'[1]30'!B99</f>
        <v>265</v>
      </c>
      <c r="C97" s="16">
        <f>'[1]30'!C99</f>
        <v>0</v>
      </c>
      <c r="D97" s="16">
        <f>'[1]30'!D99</f>
        <v>50</v>
      </c>
      <c r="E97" s="16">
        <f>'[1]30'!E99</f>
        <v>0</v>
      </c>
      <c r="F97" s="15">
        <f t="shared" si="17"/>
        <v>315</v>
      </c>
      <c r="G97" s="15">
        <f>'[1]30'!H99</f>
        <v>265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'[1]30'!B100</f>
        <v>265</v>
      </c>
      <c r="C98" s="16">
        <f>'[1]30'!C100</f>
        <v>0</v>
      </c>
      <c r="D98" s="16">
        <f>'[1]30'!D100</f>
        <v>50</v>
      </c>
      <c r="E98" s="16">
        <f>'[1]30'!E100</f>
        <v>0</v>
      </c>
      <c r="F98" s="15">
        <f t="shared" si="17"/>
        <v>315</v>
      </c>
      <c r="G98" s="15">
        <f>'[1]30'!H100</f>
        <v>265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45168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'[2]30'!B5</f>
        <v>42</v>
      </c>
      <c r="C3" s="194">
        <f>'[2]30'!C5</f>
        <v>30</v>
      </c>
      <c r="D3" s="194">
        <f>'[2]30'!D5</f>
        <v>0</v>
      </c>
      <c r="E3" s="194">
        <f>'[2]30'!E5</f>
        <v>0</v>
      </c>
      <c r="F3" s="15">
        <f>SUM(B3:E3)</f>
        <v>72</v>
      </c>
      <c r="G3" s="193">
        <f>'[2]30'!H5</f>
        <v>33</v>
      </c>
      <c r="H3" s="194">
        <f>'[2]30'!I5</f>
        <v>0</v>
      </c>
      <c r="I3" s="194">
        <f>'[2]30'!J5</f>
        <v>0</v>
      </c>
      <c r="J3" s="194">
        <f>'[2]30'!K5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93">
        <f>'[2]30'!B6</f>
        <v>42</v>
      </c>
      <c r="C4" s="194">
        <f>'[2]30'!C6</f>
        <v>30</v>
      </c>
      <c r="D4" s="194">
        <f>'[2]30'!D6</f>
        <v>0</v>
      </c>
      <c r="E4" s="194">
        <f>'[2]30'!E6</f>
        <v>0</v>
      </c>
      <c r="F4" s="15">
        <f>SUM(B4:E4)</f>
        <v>72</v>
      </c>
      <c r="G4" s="193">
        <f>'[2]30'!H6</f>
        <v>33</v>
      </c>
      <c r="H4" s="194">
        <f>'[2]30'!I6</f>
        <v>0</v>
      </c>
      <c r="I4" s="194">
        <f>'[2]30'!J6</f>
        <v>0</v>
      </c>
      <c r="J4" s="194">
        <f>'[2]30'!K6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93">
        <f>'[2]30'!B7</f>
        <v>42</v>
      </c>
      <c r="C5" s="194">
        <f>'[2]30'!C7</f>
        <v>30</v>
      </c>
      <c r="D5" s="194">
        <f>'[2]30'!D7</f>
        <v>0</v>
      </c>
      <c r="E5" s="194">
        <f>'[2]30'!E7</f>
        <v>0</v>
      </c>
      <c r="F5" s="15">
        <f t="shared" ref="F5:F68" si="6">SUM(B5:E5)</f>
        <v>72</v>
      </c>
      <c r="G5" s="193">
        <f>'[2]30'!H7</f>
        <v>33</v>
      </c>
      <c r="H5" s="194">
        <f>'[2]30'!I7</f>
        <v>0</v>
      </c>
      <c r="I5" s="194">
        <f>'[2]30'!J7</f>
        <v>0</v>
      </c>
      <c r="J5" s="194">
        <f>'[2]30'!K7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93">
        <f>'[2]30'!B8</f>
        <v>42</v>
      </c>
      <c r="C6" s="194">
        <f>'[2]30'!C8</f>
        <v>30</v>
      </c>
      <c r="D6" s="194">
        <f>'[2]30'!D8</f>
        <v>0</v>
      </c>
      <c r="E6" s="194">
        <f>'[2]30'!E8</f>
        <v>0</v>
      </c>
      <c r="F6" s="15">
        <f t="shared" si="6"/>
        <v>72</v>
      </c>
      <c r="G6" s="193">
        <f>'[2]30'!H8</f>
        <v>33</v>
      </c>
      <c r="H6" s="194">
        <f>'[2]30'!I8</f>
        <v>0</v>
      </c>
      <c r="I6" s="194">
        <f>'[2]30'!J8</f>
        <v>0</v>
      </c>
      <c r="J6" s="194">
        <f>'[2]30'!K8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93">
        <f>'[2]30'!B9</f>
        <v>42</v>
      </c>
      <c r="C7" s="194">
        <f>'[2]30'!C9</f>
        <v>30</v>
      </c>
      <c r="D7" s="194">
        <f>'[2]30'!D9</f>
        <v>0</v>
      </c>
      <c r="E7" s="194">
        <f>'[2]30'!E9</f>
        <v>0</v>
      </c>
      <c r="F7" s="15">
        <f t="shared" si="6"/>
        <v>72</v>
      </c>
      <c r="G7" s="193">
        <f>'[2]30'!H9</f>
        <v>33</v>
      </c>
      <c r="H7" s="194">
        <f>'[2]30'!I9</f>
        <v>0</v>
      </c>
      <c r="I7" s="194">
        <f>'[2]30'!J9</f>
        <v>0</v>
      </c>
      <c r="J7" s="194">
        <f>'[2]30'!K9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93">
        <f>'[2]30'!B10</f>
        <v>42</v>
      </c>
      <c r="C8" s="194">
        <f>'[2]30'!C10</f>
        <v>30</v>
      </c>
      <c r="D8" s="194">
        <f>'[2]30'!D10</f>
        <v>0</v>
      </c>
      <c r="E8" s="194">
        <f>'[2]30'!E10</f>
        <v>0</v>
      </c>
      <c r="F8" s="15">
        <f t="shared" si="6"/>
        <v>72</v>
      </c>
      <c r="G8" s="193">
        <f>'[2]30'!H10</f>
        <v>34</v>
      </c>
      <c r="H8" s="194">
        <f>'[2]30'!I10</f>
        <v>0</v>
      </c>
      <c r="I8" s="194">
        <f>'[2]30'!J10</f>
        <v>0</v>
      </c>
      <c r="J8" s="194">
        <f>'[2]30'!K10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3">
        <f>'[2]30'!B11</f>
        <v>42</v>
      </c>
      <c r="C9" s="194">
        <f>'[2]30'!C11</f>
        <v>30</v>
      </c>
      <c r="D9" s="194">
        <f>'[2]30'!D11</f>
        <v>0</v>
      </c>
      <c r="E9" s="194">
        <f>'[2]30'!E11</f>
        <v>0</v>
      </c>
      <c r="F9" s="15">
        <f t="shared" si="6"/>
        <v>72</v>
      </c>
      <c r="G9" s="193">
        <f>'[2]30'!H11</f>
        <v>34</v>
      </c>
      <c r="H9" s="194">
        <f>'[2]30'!I11</f>
        <v>0</v>
      </c>
      <c r="I9" s="194">
        <f>'[2]30'!J11</f>
        <v>0</v>
      </c>
      <c r="J9" s="194">
        <f>'[2]30'!K11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3">
        <f>'[2]30'!B12</f>
        <v>42</v>
      </c>
      <c r="C10" s="194">
        <f>'[2]30'!C12</f>
        <v>30</v>
      </c>
      <c r="D10" s="194">
        <f>'[2]30'!D12</f>
        <v>0</v>
      </c>
      <c r="E10" s="194">
        <f>'[2]30'!E12</f>
        <v>0</v>
      </c>
      <c r="F10" s="15">
        <f t="shared" si="6"/>
        <v>72</v>
      </c>
      <c r="G10" s="193">
        <f>'[2]30'!H12</f>
        <v>34</v>
      </c>
      <c r="H10" s="194">
        <f>'[2]30'!I12</f>
        <v>0</v>
      </c>
      <c r="I10" s="194">
        <f>'[2]30'!J12</f>
        <v>0</v>
      </c>
      <c r="J10" s="194">
        <f>'[2]30'!K12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3">
        <f>'[2]30'!B13</f>
        <v>42</v>
      </c>
      <c r="C11" s="194">
        <f>'[2]30'!C13</f>
        <v>30</v>
      </c>
      <c r="D11" s="194">
        <f>'[2]30'!D13</f>
        <v>0</v>
      </c>
      <c r="E11" s="194">
        <f>'[2]30'!E13</f>
        <v>0</v>
      </c>
      <c r="F11" s="15">
        <f t="shared" si="6"/>
        <v>72</v>
      </c>
      <c r="G11" s="193">
        <f>'[2]30'!H13</f>
        <v>34</v>
      </c>
      <c r="H11" s="194">
        <f>'[2]30'!I13</f>
        <v>0</v>
      </c>
      <c r="I11" s="194">
        <f>'[2]30'!J13</f>
        <v>0</v>
      </c>
      <c r="J11" s="194">
        <f>'[2]30'!K13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3">
        <f>'[2]30'!B14</f>
        <v>42</v>
      </c>
      <c r="C12" s="194">
        <f>'[2]30'!C14</f>
        <v>30</v>
      </c>
      <c r="D12" s="194">
        <f>'[2]30'!D14</f>
        <v>0</v>
      </c>
      <c r="E12" s="194">
        <f>'[2]30'!E14</f>
        <v>0</v>
      </c>
      <c r="F12" s="15">
        <f t="shared" si="6"/>
        <v>72</v>
      </c>
      <c r="G12" s="193">
        <f>'[2]30'!H14</f>
        <v>34</v>
      </c>
      <c r="H12" s="194">
        <f>'[2]30'!I14</f>
        <v>0</v>
      </c>
      <c r="I12" s="194">
        <f>'[2]30'!J14</f>
        <v>0</v>
      </c>
      <c r="J12" s="194">
        <f>'[2]30'!K14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3">
        <f>'[2]30'!B15</f>
        <v>42</v>
      </c>
      <c r="C13" s="194">
        <f>'[2]30'!C15</f>
        <v>30</v>
      </c>
      <c r="D13" s="194">
        <f>'[2]30'!D15</f>
        <v>0</v>
      </c>
      <c r="E13" s="194">
        <f>'[2]30'!E15</f>
        <v>0</v>
      </c>
      <c r="F13" s="15">
        <f t="shared" si="6"/>
        <v>72</v>
      </c>
      <c r="G13" s="193">
        <f>'[2]30'!H15</f>
        <v>34</v>
      </c>
      <c r="H13" s="194">
        <f>'[2]30'!I15</f>
        <v>0</v>
      </c>
      <c r="I13" s="194">
        <f>'[2]30'!J15</f>
        <v>0</v>
      </c>
      <c r="J13" s="194">
        <f>'[2]30'!K15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3">
        <f>'[2]30'!B16</f>
        <v>42</v>
      </c>
      <c r="C14" s="194">
        <f>'[2]30'!C16</f>
        <v>30</v>
      </c>
      <c r="D14" s="194">
        <f>'[2]30'!D16</f>
        <v>0</v>
      </c>
      <c r="E14" s="194">
        <f>'[2]30'!E16</f>
        <v>0</v>
      </c>
      <c r="F14" s="15">
        <f t="shared" si="6"/>
        <v>72</v>
      </c>
      <c r="G14" s="193">
        <f>'[2]30'!H16</f>
        <v>34</v>
      </c>
      <c r="H14" s="194">
        <f>'[2]30'!I16</f>
        <v>0</v>
      </c>
      <c r="I14" s="194">
        <f>'[2]30'!J16</f>
        <v>0</v>
      </c>
      <c r="J14" s="194">
        <f>'[2]30'!K16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3">
        <f>'[2]30'!B17</f>
        <v>42</v>
      </c>
      <c r="C15" s="194">
        <f>'[2]30'!C17</f>
        <v>30</v>
      </c>
      <c r="D15" s="194">
        <f>'[2]30'!D17</f>
        <v>0</v>
      </c>
      <c r="E15" s="194">
        <f>'[2]30'!E17</f>
        <v>0</v>
      </c>
      <c r="F15" s="15">
        <f t="shared" si="6"/>
        <v>72</v>
      </c>
      <c r="G15" s="193">
        <f>'[2]30'!H17</f>
        <v>34</v>
      </c>
      <c r="H15" s="194">
        <f>'[2]30'!I17</f>
        <v>0</v>
      </c>
      <c r="I15" s="194">
        <f>'[2]30'!J17</f>
        <v>0</v>
      </c>
      <c r="J15" s="194">
        <f>'[2]30'!K17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3">
        <f>'[2]30'!B18</f>
        <v>42</v>
      </c>
      <c r="C16" s="194">
        <f>'[2]30'!C18</f>
        <v>30</v>
      </c>
      <c r="D16" s="194">
        <f>'[2]30'!D18</f>
        <v>0</v>
      </c>
      <c r="E16" s="194">
        <f>'[2]30'!E18</f>
        <v>0</v>
      </c>
      <c r="F16" s="15">
        <f t="shared" si="6"/>
        <v>72</v>
      </c>
      <c r="G16" s="193">
        <f>'[2]30'!H18</f>
        <v>34</v>
      </c>
      <c r="H16" s="194">
        <f>'[2]30'!I18</f>
        <v>0</v>
      </c>
      <c r="I16" s="194">
        <f>'[2]30'!J18</f>
        <v>0</v>
      </c>
      <c r="J16" s="194">
        <f>'[2]30'!K18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3">
        <f>'[2]30'!B19</f>
        <v>42</v>
      </c>
      <c r="C17" s="194">
        <f>'[2]30'!C19</f>
        <v>30</v>
      </c>
      <c r="D17" s="194">
        <f>'[2]30'!D19</f>
        <v>0</v>
      </c>
      <c r="E17" s="194">
        <f>'[2]30'!E19</f>
        <v>0</v>
      </c>
      <c r="F17" s="15">
        <f t="shared" si="6"/>
        <v>72</v>
      </c>
      <c r="G17" s="193">
        <f>'[2]30'!H19</f>
        <v>34</v>
      </c>
      <c r="H17" s="194">
        <f>'[2]30'!I19</f>
        <v>0</v>
      </c>
      <c r="I17" s="194">
        <f>'[2]30'!J19</f>
        <v>0</v>
      </c>
      <c r="J17" s="194">
        <f>'[2]30'!K19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3">
        <f>'[2]30'!B20</f>
        <v>42</v>
      </c>
      <c r="C18" s="194">
        <f>'[2]30'!C20</f>
        <v>30</v>
      </c>
      <c r="D18" s="194">
        <f>'[2]30'!D20</f>
        <v>0</v>
      </c>
      <c r="E18" s="194">
        <f>'[2]30'!E20</f>
        <v>0</v>
      </c>
      <c r="F18" s="15">
        <f t="shared" si="6"/>
        <v>72</v>
      </c>
      <c r="G18" s="193">
        <f>'[2]30'!H20</f>
        <v>34</v>
      </c>
      <c r="H18" s="194">
        <f>'[2]30'!I20</f>
        <v>0</v>
      </c>
      <c r="I18" s="194">
        <f>'[2]30'!J20</f>
        <v>0</v>
      </c>
      <c r="J18" s="194">
        <f>'[2]30'!K20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3">
        <f>'[2]30'!B21</f>
        <v>42</v>
      </c>
      <c r="C19" s="194">
        <f>'[2]30'!C21</f>
        <v>30</v>
      </c>
      <c r="D19" s="194">
        <f>'[2]30'!D21</f>
        <v>0</v>
      </c>
      <c r="E19" s="194">
        <f>'[2]30'!E21</f>
        <v>0</v>
      </c>
      <c r="F19" s="15">
        <f t="shared" si="6"/>
        <v>72</v>
      </c>
      <c r="G19" s="193">
        <f>'[2]30'!H21</f>
        <v>34</v>
      </c>
      <c r="H19" s="194">
        <f>'[2]30'!I21</f>
        <v>0</v>
      </c>
      <c r="I19" s="194">
        <f>'[2]30'!J21</f>
        <v>0</v>
      </c>
      <c r="J19" s="194">
        <f>'[2]30'!K21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3">
        <f>'[2]30'!B22</f>
        <v>42</v>
      </c>
      <c r="C20" s="194">
        <f>'[2]30'!C22</f>
        <v>30</v>
      </c>
      <c r="D20" s="194">
        <f>'[2]30'!D22</f>
        <v>0</v>
      </c>
      <c r="E20" s="194">
        <f>'[2]30'!E22</f>
        <v>0</v>
      </c>
      <c r="F20" s="15">
        <f t="shared" si="6"/>
        <v>72</v>
      </c>
      <c r="G20" s="193">
        <f>'[2]30'!H22</f>
        <v>34</v>
      </c>
      <c r="H20" s="194">
        <f>'[2]30'!I22</f>
        <v>0</v>
      </c>
      <c r="I20" s="194">
        <f>'[2]30'!J22</f>
        <v>0</v>
      </c>
      <c r="J20" s="194">
        <f>'[2]30'!K22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3">
        <f>'[2]30'!B23</f>
        <v>42</v>
      </c>
      <c r="C21" s="194">
        <f>'[2]30'!C23</f>
        <v>30</v>
      </c>
      <c r="D21" s="194">
        <f>'[2]30'!D23</f>
        <v>0</v>
      </c>
      <c r="E21" s="194">
        <f>'[2]30'!E23</f>
        <v>0</v>
      </c>
      <c r="F21" s="15">
        <f t="shared" si="6"/>
        <v>72</v>
      </c>
      <c r="G21" s="193">
        <f>'[2]30'!H23</f>
        <v>34</v>
      </c>
      <c r="H21" s="194">
        <f>'[2]30'!I23</f>
        <v>0</v>
      </c>
      <c r="I21" s="194">
        <f>'[2]30'!J23</f>
        <v>0</v>
      </c>
      <c r="J21" s="194">
        <f>'[2]30'!K23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3">
        <f>'[2]30'!B24</f>
        <v>42</v>
      </c>
      <c r="C22" s="194">
        <f>'[2]30'!C24</f>
        <v>30</v>
      </c>
      <c r="D22" s="194">
        <f>'[2]30'!D24</f>
        <v>0</v>
      </c>
      <c r="E22" s="194">
        <f>'[2]30'!E24</f>
        <v>0</v>
      </c>
      <c r="F22" s="15">
        <f t="shared" si="6"/>
        <v>72</v>
      </c>
      <c r="G22" s="193">
        <f>'[2]30'!H24</f>
        <v>34</v>
      </c>
      <c r="H22" s="194">
        <f>'[2]30'!I24</f>
        <v>0</v>
      </c>
      <c r="I22" s="194">
        <f>'[2]30'!J24</f>
        <v>0</v>
      </c>
      <c r="J22" s="194">
        <f>'[2]30'!K24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3">
        <f>'[2]30'!B25</f>
        <v>42</v>
      </c>
      <c r="C23" s="194">
        <f>'[2]30'!C25</f>
        <v>30</v>
      </c>
      <c r="D23" s="194">
        <f>'[2]30'!D25</f>
        <v>0</v>
      </c>
      <c r="E23" s="194">
        <f>'[2]30'!E25</f>
        <v>0</v>
      </c>
      <c r="F23" s="15">
        <f t="shared" si="6"/>
        <v>72</v>
      </c>
      <c r="G23" s="193">
        <f>'[2]30'!H25</f>
        <v>34</v>
      </c>
      <c r="H23" s="194">
        <f>'[2]30'!I25</f>
        <v>0</v>
      </c>
      <c r="I23" s="194">
        <f>'[2]30'!J25</f>
        <v>0</v>
      </c>
      <c r="J23" s="194">
        <f>'[2]30'!K25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3">
        <f>'[2]30'!B26</f>
        <v>42</v>
      </c>
      <c r="C24" s="194">
        <f>'[2]30'!C26</f>
        <v>30</v>
      </c>
      <c r="D24" s="194">
        <f>'[2]30'!D26</f>
        <v>0</v>
      </c>
      <c r="E24" s="194">
        <f>'[2]30'!E26</f>
        <v>0</v>
      </c>
      <c r="F24" s="15">
        <f t="shared" si="6"/>
        <v>72</v>
      </c>
      <c r="G24" s="193">
        <f>'[2]30'!H26</f>
        <v>34</v>
      </c>
      <c r="H24" s="194">
        <f>'[2]30'!I26</f>
        <v>0</v>
      </c>
      <c r="I24" s="194">
        <f>'[2]30'!J26</f>
        <v>0</v>
      </c>
      <c r="J24" s="194">
        <f>'[2]30'!K26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3">
        <f>'[2]30'!B27</f>
        <v>42</v>
      </c>
      <c r="C25" s="194">
        <f>'[2]30'!C27</f>
        <v>30</v>
      </c>
      <c r="D25" s="194">
        <f>'[2]30'!D27</f>
        <v>0</v>
      </c>
      <c r="E25" s="194">
        <f>'[2]30'!E27</f>
        <v>0</v>
      </c>
      <c r="F25" s="15">
        <f t="shared" si="6"/>
        <v>72</v>
      </c>
      <c r="G25" s="193">
        <f>'[2]30'!H27</f>
        <v>34</v>
      </c>
      <c r="H25" s="194">
        <f>'[2]30'!I27</f>
        <v>0</v>
      </c>
      <c r="I25" s="194">
        <f>'[2]30'!J27</f>
        <v>0</v>
      </c>
      <c r="J25" s="194">
        <f>'[2]30'!K27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3">
        <f>'[2]30'!B28</f>
        <v>42</v>
      </c>
      <c r="C26" s="194">
        <f>'[2]30'!C28</f>
        <v>30</v>
      </c>
      <c r="D26" s="194">
        <f>'[2]30'!D28</f>
        <v>0</v>
      </c>
      <c r="E26" s="194">
        <f>'[2]30'!E28</f>
        <v>0</v>
      </c>
      <c r="F26" s="15">
        <f t="shared" si="6"/>
        <v>72</v>
      </c>
      <c r="G26" s="193">
        <f>'[2]30'!H28</f>
        <v>34</v>
      </c>
      <c r="H26" s="194">
        <f>'[2]30'!I28</f>
        <v>0</v>
      </c>
      <c r="I26" s="194">
        <f>'[2]30'!J28</f>
        <v>0</v>
      </c>
      <c r="J26" s="194">
        <f>'[2]30'!K28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3">
        <f>'[2]30'!B29</f>
        <v>42</v>
      </c>
      <c r="C27" s="194">
        <f>'[2]30'!C29</f>
        <v>30</v>
      </c>
      <c r="D27" s="194">
        <f>'[2]30'!D29</f>
        <v>0</v>
      </c>
      <c r="E27" s="194">
        <f>'[2]30'!E29</f>
        <v>0</v>
      </c>
      <c r="F27" s="15">
        <f t="shared" si="6"/>
        <v>72</v>
      </c>
      <c r="G27" s="193">
        <f>'[2]30'!H29</f>
        <v>34</v>
      </c>
      <c r="H27" s="194">
        <f>'[2]30'!I29</f>
        <v>0</v>
      </c>
      <c r="I27" s="194">
        <f>'[2]30'!J29</f>
        <v>0</v>
      </c>
      <c r="J27" s="194">
        <f>'[2]30'!K29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3">
        <f>'[2]30'!B30</f>
        <v>42</v>
      </c>
      <c r="C28" s="194">
        <f>'[2]30'!C30</f>
        <v>30</v>
      </c>
      <c r="D28" s="194">
        <f>'[2]30'!D30</f>
        <v>0</v>
      </c>
      <c r="E28" s="194">
        <f>'[2]30'!E30</f>
        <v>0</v>
      </c>
      <c r="F28" s="15">
        <f t="shared" si="6"/>
        <v>72</v>
      </c>
      <c r="G28" s="193">
        <f>'[2]30'!H30</f>
        <v>34</v>
      </c>
      <c r="H28" s="194">
        <f>'[2]30'!I30</f>
        <v>0</v>
      </c>
      <c r="I28" s="194">
        <f>'[2]30'!J30</f>
        <v>0</v>
      </c>
      <c r="J28" s="194">
        <f>'[2]30'!K30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3">
        <f>'[2]30'!B31</f>
        <v>42</v>
      </c>
      <c r="C29" s="194">
        <f>'[2]30'!C31</f>
        <v>30</v>
      </c>
      <c r="D29" s="194">
        <f>'[2]30'!D31</f>
        <v>0</v>
      </c>
      <c r="E29" s="194">
        <f>'[2]30'!E31</f>
        <v>0</v>
      </c>
      <c r="F29" s="15">
        <f t="shared" si="6"/>
        <v>72</v>
      </c>
      <c r="G29" s="193">
        <f>'[2]30'!H31</f>
        <v>34</v>
      </c>
      <c r="H29" s="194">
        <f>'[2]30'!I31</f>
        <v>0</v>
      </c>
      <c r="I29" s="194">
        <f>'[2]30'!J31</f>
        <v>0</v>
      </c>
      <c r="J29" s="194">
        <f>'[2]30'!K31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3">
        <f>'[2]30'!B32</f>
        <v>42</v>
      </c>
      <c r="C30" s="194">
        <f>'[2]30'!C32</f>
        <v>30</v>
      </c>
      <c r="D30" s="194">
        <f>'[2]30'!D32</f>
        <v>0</v>
      </c>
      <c r="E30" s="194">
        <f>'[2]30'!E32</f>
        <v>0</v>
      </c>
      <c r="F30" s="15">
        <f t="shared" si="6"/>
        <v>72</v>
      </c>
      <c r="G30" s="193">
        <f>'[2]30'!H32</f>
        <v>34</v>
      </c>
      <c r="H30" s="194">
        <f>'[2]30'!I32</f>
        <v>0</v>
      </c>
      <c r="I30" s="194">
        <f>'[2]30'!J32</f>
        <v>0</v>
      </c>
      <c r="J30" s="194">
        <f>'[2]30'!K32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3">
        <f>'[2]30'!B33</f>
        <v>42</v>
      </c>
      <c r="C31" s="194">
        <f>'[2]30'!C33</f>
        <v>30</v>
      </c>
      <c r="D31" s="194">
        <f>'[2]30'!D33</f>
        <v>0</v>
      </c>
      <c r="E31" s="194">
        <f>'[2]30'!E33</f>
        <v>0</v>
      </c>
      <c r="F31" s="15">
        <f t="shared" si="6"/>
        <v>72</v>
      </c>
      <c r="G31" s="193">
        <f>'[2]30'!H33</f>
        <v>34</v>
      </c>
      <c r="H31" s="194">
        <f>'[2]30'!I33</f>
        <v>0</v>
      </c>
      <c r="I31" s="194">
        <f>'[2]30'!J33</f>
        <v>0</v>
      </c>
      <c r="J31" s="194">
        <f>'[2]30'!K33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3">
        <f>'[2]30'!B34</f>
        <v>42</v>
      </c>
      <c r="C32" s="194">
        <f>'[2]30'!C34</f>
        <v>30</v>
      </c>
      <c r="D32" s="194">
        <f>'[2]30'!D34</f>
        <v>0</v>
      </c>
      <c r="E32" s="194">
        <f>'[2]30'!E34</f>
        <v>0</v>
      </c>
      <c r="F32" s="15">
        <f t="shared" si="6"/>
        <v>72</v>
      </c>
      <c r="G32" s="193">
        <f>'[2]30'!H34</f>
        <v>34</v>
      </c>
      <c r="H32" s="194">
        <f>'[2]30'!I34</f>
        <v>0</v>
      </c>
      <c r="I32" s="194">
        <f>'[2]30'!J34</f>
        <v>0</v>
      </c>
      <c r="J32" s="194">
        <f>'[2]30'!K34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3">
        <f>'[2]30'!B35</f>
        <v>42</v>
      </c>
      <c r="C33" s="194">
        <f>'[2]30'!C35</f>
        <v>30</v>
      </c>
      <c r="D33" s="194">
        <f>'[2]30'!D35</f>
        <v>0</v>
      </c>
      <c r="E33" s="194">
        <f>'[2]30'!E35</f>
        <v>0</v>
      </c>
      <c r="F33" s="15">
        <f t="shared" si="6"/>
        <v>72</v>
      </c>
      <c r="G33" s="193">
        <f>'[2]30'!H35</f>
        <v>34</v>
      </c>
      <c r="H33" s="194">
        <f>'[2]30'!I35</f>
        <v>0</v>
      </c>
      <c r="I33" s="194">
        <f>'[2]30'!J35</f>
        <v>0</v>
      </c>
      <c r="J33" s="194">
        <f>'[2]30'!K35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3">
        <f>'[2]30'!B36</f>
        <v>42</v>
      </c>
      <c r="C34" s="194">
        <f>'[2]30'!C36</f>
        <v>30</v>
      </c>
      <c r="D34" s="194">
        <f>'[2]30'!D36</f>
        <v>0</v>
      </c>
      <c r="E34" s="194">
        <f>'[2]30'!E36</f>
        <v>0</v>
      </c>
      <c r="F34" s="15">
        <f t="shared" si="6"/>
        <v>72</v>
      </c>
      <c r="G34" s="193">
        <f>'[2]30'!H36</f>
        <v>34</v>
      </c>
      <c r="H34" s="194">
        <f>'[2]30'!I36</f>
        <v>0</v>
      </c>
      <c r="I34" s="194">
        <f>'[2]30'!J36</f>
        <v>0</v>
      </c>
      <c r="J34" s="194">
        <f>'[2]30'!K36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3">
        <f>'[2]30'!B37</f>
        <v>42</v>
      </c>
      <c r="C35" s="194">
        <f>'[2]30'!C37</f>
        <v>30</v>
      </c>
      <c r="D35" s="194">
        <f>'[2]30'!D37</f>
        <v>0</v>
      </c>
      <c r="E35" s="194">
        <f>'[2]30'!E37</f>
        <v>0</v>
      </c>
      <c r="F35" s="15">
        <f t="shared" si="6"/>
        <v>72</v>
      </c>
      <c r="G35" s="193">
        <f>'[2]30'!H37</f>
        <v>34</v>
      </c>
      <c r="H35" s="194">
        <f>'[2]30'!I37</f>
        <v>0</v>
      </c>
      <c r="I35" s="194">
        <f>'[2]30'!J37</f>
        <v>0</v>
      </c>
      <c r="J35" s="194">
        <f>'[2]30'!K37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3">
        <f>'[2]30'!B38</f>
        <v>42</v>
      </c>
      <c r="C36" s="194">
        <f>'[2]30'!C38</f>
        <v>30</v>
      </c>
      <c r="D36" s="194">
        <f>'[2]30'!D38</f>
        <v>0</v>
      </c>
      <c r="E36" s="194">
        <f>'[2]30'!E38</f>
        <v>0</v>
      </c>
      <c r="F36" s="15">
        <f t="shared" si="6"/>
        <v>72</v>
      </c>
      <c r="G36" s="193">
        <f>'[2]30'!H38</f>
        <v>34</v>
      </c>
      <c r="H36" s="194">
        <f>'[2]30'!I38</f>
        <v>0</v>
      </c>
      <c r="I36" s="194">
        <f>'[2]30'!J38</f>
        <v>0</v>
      </c>
      <c r="J36" s="194">
        <f>'[2]30'!K38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3">
        <f>'[2]30'!B39</f>
        <v>42</v>
      </c>
      <c r="C37" s="194">
        <f>'[2]30'!C39</f>
        <v>30</v>
      </c>
      <c r="D37" s="194">
        <f>'[2]30'!D39</f>
        <v>0</v>
      </c>
      <c r="E37" s="194">
        <f>'[2]30'!E39</f>
        <v>0</v>
      </c>
      <c r="F37" s="15">
        <f t="shared" si="6"/>
        <v>72</v>
      </c>
      <c r="G37" s="193">
        <f>'[2]30'!H39</f>
        <v>34</v>
      </c>
      <c r="H37" s="194">
        <f>'[2]30'!I39</f>
        <v>0</v>
      </c>
      <c r="I37" s="194">
        <f>'[2]30'!J39</f>
        <v>0</v>
      </c>
      <c r="J37" s="194">
        <f>'[2]30'!K39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3">
        <f>'[2]30'!B40</f>
        <v>42</v>
      </c>
      <c r="C38" s="194">
        <f>'[2]30'!C40</f>
        <v>30</v>
      </c>
      <c r="D38" s="194">
        <f>'[2]30'!D40</f>
        <v>0</v>
      </c>
      <c r="E38" s="194">
        <f>'[2]30'!E40</f>
        <v>0</v>
      </c>
      <c r="F38" s="15">
        <f t="shared" si="6"/>
        <v>72</v>
      </c>
      <c r="G38" s="193">
        <f>'[2]30'!H40</f>
        <v>34</v>
      </c>
      <c r="H38" s="194">
        <f>'[2]30'!I40</f>
        <v>0</v>
      </c>
      <c r="I38" s="194">
        <f>'[2]30'!J40</f>
        <v>0</v>
      </c>
      <c r="J38" s="194">
        <f>'[2]30'!K40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3">
        <f>'[2]30'!B41</f>
        <v>42</v>
      </c>
      <c r="C39" s="194">
        <f>'[2]30'!C41</f>
        <v>30</v>
      </c>
      <c r="D39" s="194">
        <f>'[2]30'!D41</f>
        <v>0</v>
      </c>
      <c r="E39" s="194">
        <f>'[2]30'!E41</f>
        <v>0</v>
      </c>
      <c r="F39" s="15">
        <f t="shared" si="6"/>
        <v>72</v>
      </c>
      <c r="G39" s="193">
        <f>'[2]30'!H41</f>
        <v>34</v>
      </c>
      <c r="H39" s="194">
        <f>'[2]30'!I41</f>
        <v>0</v>
      </c>
      <c r="I39" s="194">
        <f>'[2]30'!J41</f>
        <v>0</v>
      </c>
      <c r="J39" s="194">
        <f>'[2]30'!K41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3">
        <f>'[2]30'!B42</f>
        <v>42</v>
      </c>
      <c r="C40" s="194">
        <f>'[2]30'!C42</f>
        <v>30</v>
      </c>
      <c r="D40" s="194">
        <f>'[2]30'!D42</f>
        <v>0</v>
      </c>
      <c r="E40" s="194">
        <f>'[2]30'!E42</f>
        <v>0</v>
      </c>
      <c r="F40" s="15">
        <f t="shared" si="6"/>
        <v>72</v>
      </c>
      <c r="G40" s="193">
        <f>'[2]30'!H42</f>
        <v>33</v>
      </c>
      <c r="H40" s="194">
        <f>'[2]30'!I42</f>
        <v>0</v>
      </c>
      <c r="I40" s="194">
        <f>'[2]30'!J42</f>
        <v>0</v>
      </c>
      <c r="J40" s="194">
        <f>'[2]30'!K42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</row>
    <row r="41" spans="1:18">
      <c r="A41" s="8" t="s">
        <v>83</v>
      </c>
      <c r="B41" s="193">
        <f>'[2]30'!B43</f>
        <v>42</v>
      </c>
      <c r="C41" s="194">
        <f>'[2]30'!C43</f>
        <v>30</v>
      </c>
      <c r="D41" s="194">
        <f>'[2]30'!D43</f>
        <v>0</v>
      </c>
      <c r="E41" s="194">
        <f>'[2]30'!E43</f>
        <v>0</v>
      </c>
      <c r="F41" s="15">
        <f t="shared" si="6"/>
        <v>72</v>
      </c>
      <c r="G41" s="193">
        <f>'[2]30'!H43</f>
        <v>33</v>
      </c>
      <c r="H41" s="194">
        <f>'[2]30'!I43</f>
        <v>0</v>
      </c>
      <c r="I41" s="194">
        <f>'[2]30'!J43</f>
        <v>0</v>
      </c>
      <c r="J41" s="194">
        <f>'[2]30'!K43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3">
        <f>'[2]30'!B44</f>
        <v>42</v>
      </c>
      <c r="C42" s="194">
        <f>'[2]30'!C44</f>
        <v>30</v>
      </c>
      <c r="D42" s="194">
        <f>'[2]30'!D44</f>
        <v>0</v>
      </c>
      <c r="E42" s="194">
        <f>'[2]30'!E44</f>
        <v>0</v>
      </c>
      <c r="F42" s="15">
        <f t="shared" si="6"/>
        <v>72</v>
      </c>
      <c r="G42" s="193">
        <f>'[2]30'!H44</f>
        <v>33</v>
      </c>
      <c r="H42" s="194">
        <f>'[2]30'!I44</f>
        <v>0</v>
      </c>
      <c r="I42" s="194">
        <f>'[2]30'!J44</f>
        <v>0</v>
      </c>
      <c r="J42" s="194">
        <f>'[2]30'!K44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3">
        <f>'[2]30'!B45</f>
        <v>42</v>
      </c>
      <c r="C43" s="194">
        <f>'[2]30'!C45</f>
        <v>30</v>
      </c>
      <c r="D43" s="194">
        <f>'[2]30'!D45</f>
        <v>0</v>
      </c>
      <c r="E43" s="194">
        <f>'[2]30'!E45</f>
        <v>0</v>
      </c>
      <c r="F43" s="15">
        <f t="shared" si="6"/>
        <v>72</v>
      </c>
      <c r="G43" s="193">
        <f>'[2]30'!H45</f>
        <v>33</v>
      </c>
      <c r="H43" s="194">
        <f>'[2]30'!I45</f>
        <v>0</v>
      </c>
      <c r="I43" s="194">
        <f>'[2]30'!J45</f>
        <v>0</v>
      </c>
      <c r="J43" s="194">
        <f>'[2]30'!K45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3">
        <f>'[2]30'!B46</f>
        <v>42</v>
      </c>
      <c r="C44" s="194">
        <f>'[2]30'!C46</f>
        <v>30</v>
      </c>
      <c r="D44" s="194">
        <f>'[2]30'!D46</f>
        <v>0</v>
      </c>
      <c r="E44" s="194">
        <f>'[2]30'!E46</f>
        <v>0</v>
      </c>
      <c r="F44" s="15">
        <f t="shared" si="6"/>
        <v>72</v>
      </c>
      <c r="G44" s="193">
        <f>'[2]30'!H46</f>
        <v>33</v>
      </c>
      <c r="H44" s="194">
        <f>'[2]30'!I46</f>
        <v>0</v>
      </c>
      <c r="I44" s="194">
        <f>'[2]30'!J46</f>
        <v>0</v>
      </c>
      <c r="J44" s="194">
        <f>'[2]30'!K46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3">
        <f>'[2]30'!B47</f>
        <v>42</v>
      </c>
      <c r="C45" s="194">
        <f>'[2]30'!C47</f>
        <v>30</v>
      </c>
      <c r="D45" s="194">
        <f>'[2]30'!D47</f>
        <v>0</v>
      </c>
      <c r="E45" s="194">
        <f>'[2]30'!E47</f>
        <v>0</v>
      </c>
      <c r="F45" s="15">
        <f t="shared" si="6"/>
        <v>72</v>
      </c>
      <c r="G45" s="193">
        <f>'[2]30'!H47</f>
        <v>33</v>
      </c>
      <c r="H45" s="194">
        <f>'[2]30'!I47</f>
        <v>0</v>
      </c>
      <c r="I45" s="194">
        <f>'[2]30'!J47</f>
        <v>0</v>
      </c>
      <c r="J45" s="194">
        <f>'[2]30'!K47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3">
        <f>'[2]30'!B48</f>
        <v>42</v>
      </c>
      <c r="C46" s="194">
        <f>'[2]30'!C48</f>
        <v>30</v>
      </c>
      <c r="D46" s="194">
        <f>'[2]30'!D48</f>
        <v>0</v>
      </c>
      <c r="E46" s="194">
        <f>'[2]30'!E48</f>
        <v>0</v>
      </c>
      <c r="F46" s="15">
        <f t="shared" si="6"/>
        <v>72</v>
      </c>
      <c r="G46" s="193">
        <f>'[2]30'!H48</f>
        <v>33</v>
      </c>
      <c r="H46" s="194">
        <f>'[2]30'!I48</f>
        <v>0</v>
      </c>
      <c r="I46" s="194">
        <f>'[2]30'!J48</f>
        <v>0</v>
      </c>
      <c r="J46" s="194">
        <f>'[2]30'!K48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3">
        <f>'[2]30'!B49</f>
        <v>42</v>
      </c>
      <c r="C47" s="194">
        <f>'[2]30'!C49</f>
        <v>30</v>
      </c>
      <c r="D47" s="194">
        <f>'[2]30'!D49</f>
        <v>0</v>
      </c>
      <c r="E47" s="194">
        <f>'[2]30'!E49</f>
        <v>0</v>
      </c>
      <c r="F47" s="15">
        <f t="shared" si="6"/>
        <v>72</v>
      </c>
      <c r="G47" s="193">
        <f>'[2]30'!H49</f>
        <v>33</v>
      </c>
      <c r="H47" s="194">
        <f>'[2]30'!I49</f>
        <v>0</v>
      </c>
      <c r="I47" s="194">
        <f>'[2]30'!J49</f>
        <v>0</v>
      </c>
      <c r="J47" s="194">
        <f>'[2]30'!K49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3">
        <f>'[2]30'!B50</f>
        <v>42</v>
      </c>
      <c r="C48" s="194">
        <f>'[2]30'!C50</f>
        <v>30</v>
      </c>
      <c r="D48" s="194">
        <f>'[2]30'!D50</f>
        <v>0</v>
      </c>
      <c r="E48" s="194">
        <f>'[2]30'!E50</f>
        <v>0</v>
      </c>
      <c r="F48" s="15">
        <f t="shared" si="6"/>
        <v>72</v>
      </c>
      <c r="G48" s="193">
        <f>'[2]30'!H50</f>
        <v>33</v>
      </c>
      <c r="H48" s="194">
        <f>'[2]30'!I50</f>
        <v>0</v>
      </c>
      <c r="I48" s="194">
        <f>'[2]30'!J50</f>
        <v>0</v>
      </c>
      <c r="J48" s="194">
        <f>'[2]30'!K50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3">
        <f>'[2]30'!B51</f>
        <v>42</v>
      </c>
      <c r="C49" s="194">
        <f>'[2]30'!C51</f>
        <v>30</v>
      </c>
      <c r="D49" s="194">
        <f>'[2]30'!D51</f>
        <v>0</v>
      </c>
      <c r="E49" s="194">
        <f>'[2]30'!E51</f>
        <v>0</v>
      </c>
      <c r="F49" s="15">
        <f t="shared" si="6"/>
        <v>72</v>
      </c>
      <c r="G49" s="193">
        <f>'[2]30'!H51</f>
        <v>33</v>
      </c>
      <c r="H49" s="194">
        <f>'[2]30'!I51</f>
        <v>0</v>
      </c>
      <c r="I49" s="194">
        <f>'[2]30'!J51</f>
        <v>0</v>
      </c>
      <c r="J49" s="194">
        <f>'[2]30'!K51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3">
        <f>'[2]30'!B52</f>
        <v>42</v>
      </c>
      <c r="C50" s="194">
        <f>'[2]30'!C52</f>
        <v>30</v>
      </c>
      <c r="D50" s="194">
        <f>'[2]30'!D52</f>
        <v>0</v>
      </c>
      <c r="E50" s="194">
        <f>'[2]30'!E52</f>
        <v>0</v>
      </c>
      <c r="F50" s="15">
        <f t="shared" si="6"/>
        <v>72</v>
      </c>
      <c r="G50" s="193">
        <f>'[2]30'!H52</f>
        <v>33</v>
      </c>
      <c r="H50" s="194">
        <f>'[2]30'!I52</f>
        <v>0</v>
      </c>
      <c r="I50" s="194">
        <f>'[2]30'!J52</f>
        <v>0</v>
      </c>
      <c r="J50" s="194">
        <f>'[2]30'!K52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3">
        <f>'[2]30'!B53</f>
        <v>42</v>
      </c>
      <c r="C51" s="194">
        <f>'[2]30'!C53</f>
        <v>30</v>
      </c>
      <c r="D51" s="194">
        <f>'[2]30'!D53</f>
        <v>0</v>
      </c>
      <c r="E51" s="194">
        <f>'[2]30'!E53</f>
        <v>0</v>
      </c>
      <c r="F51" s="15">
        <f t="shared" si="6"/>
        <v>72</v>
      </c>
      <c r="G51" s="193">
        <f>'[2]30'!H53</f>
        <v>33</v>
      </c>
      <c r="H51" s="194">
        <f>'[2]30'!I53</f>
        <v>0</v>
      </c>
      <c r="I51" s="194">
        <f>'[2]30'!J53</f>
        <v>0</v>
      </c>
      <c r="J51" s="194">
        <f>'[2]30'!K53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3">
        <f>'[2]30'!B54</f>
        <v>42</v>
      </c>
      <c r="C52" s="194">
        <f>'[2]30'!C54</f>
        <v>30</v>
      </c>
      <c r="D52" s="194">
        <f>'[2]30'!D54</f>
        <v>0</v>
      </c>
      <c r="E52" s="194">
        <f>'[2]30'!E54</f>
        <v>0</v>
      </c>
      <c r="F52" s="15">
        <f t="shared" si="6"/>
        <v>72</v>
      </c>
      <c r="G52" s="193">
        <f>'[2]30'!H54</f>
        <v>33</v>
      </c>
      <c r="H52" s="194">
        <f>'[2]30'!I54</f>
        <v>0</v>
      </c>
      <c r="I52" s="194">
        <f>'[2]30'!J54</f>
        <v>0</v>
      </c>
      <c r="J52" s="194">
        <f>'[2]30'!K54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3">
        <f>'[2]30'!B55</f>
        <v>42</v>
      </c>
      <c r="C53" s="194">
        <f>'[2]30'!C55</f>
        <v>30</v>
      </c>
      <c r="D53" s="194">
        <f>'[2]30'!D55</f>
        <v>0</v>
      </c>
      <c r="E53" s="194">
        <f>'[2]30'!E55</f>
        <v>0</v>
      </c>
      <c r="F53" s="15">
        <f t="shared" si="6"/>
        <v>72</v>
      </c>
      <c r="G53" s="193">
        <f>'[2]30'!H55</f>
        <v>33</v>
      </c>
      <c r="H53" s="194">
        <f>'[2]30'!I55</f>
        <v>0</v>
      </c>
      <c r="I53" s="194">
        <f>'[2]30'!J55</f>
        <v>0</v>
      </c>
      <c r="J53" s="194">
        <f>'[2]30'!K55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3">
        <f>'[2]30'!B56</f>
        <v>42</v>
      </c>
      <c r="C54" s="194">
        <f>'[2]30'!C56</f>
        <v>30</v>
      </c>
      <c r="D54" s="194">
        <f>'[2]30'!D56</f>
        <v>0</v>
      </c>
      <c r="E54" s="194">
        <f>'[2]30'!E56</f>
        <v>0</v>
      </c>
      <c r="F54" s="15">
        <f t="shared" si="6"/>
        <v>72</v>
      </c>
      <c r="G54" s="193">
        <f>'[2]30'!H56</f>
        <v>33</v>
      </c>
      <c r="H54" s="194">
        <f>'[2]30'!I56</f>
        <v>0</v>
      </c>
      <c r="I54" s="194">
        <f>'[2]30'!J56</f>
        <v>0</v>
      </c>
      <c r="J54" s="194">
        <f>'[2]30'!K56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3">
        <f>'[2]30'!B57</f>
        <v>42</v>
      </c>
      <c r="C55" s="194">
        <f>'[2]30'!C57</f>
        <v>30</v>
      </c>
      <c r="D55" s="194">
        <f>'[2]30'!D57</f>
        <v>0</v>
      </c>
      <c r="E55" s="194">
        <f>'[2]30'!E57</f>
        <v>0</v>
      </c>
      <c r="F55" s="15">
        <f t="shared" si="6"/>
        <v>72</v>
      </c>
      <c r="G55" s="193">
        <f>'[2]30'!H57</f>
        <v>33</v>
      </c>
      <c r="H55" s="194">
        <f>'[2]30'!I57</f>
        <v>0</v>
      </c>
      <c r="I55" s="194">
        <f>'[2]30'!J57</f>
        <v>0</v>
      </c>
      <c r="J55" s="194">
        <f>'[2]30'!K57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3">
        <f>'[2]30'!B58</f>
        <v>42</v>
      </c>
      <c r="C56" s="194">
        <f>'[2]30'!C58</f>
        <v>30</v>
      </c>
      <c r="D56" s="194">
        <f>'[2]30'!D58</f>
        <v>0</v>
      </c>
      <c r="E56" s="194">
        <f>'[2]30'!E58</f>
        <v>0</v>
      </c>
      <c r="F56" s="15">
        <f t="shared" si="6"/>
        <v>72</v>
      </c>
      <c r="G56" s="193">
        <f>'[2]30'!H58</f>
        <v>32</v>
      </c>
      <c r="H56" s="194">
        <f>'[2]30'!I58</f>
        <v>0</v>
      </c>
      <c r="I56" s="194">
        <f>'[2]30'!J58</f>
        <v>0</v>
      </c>
      <c r="J56" s="194">
        <f>'[2]30'!K58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3">
        <f>'[2]30'!B59</f>
        <v>42</v>
      </c>
      <c r="C57" s="194">
        <f>'[2]30'!C59</f>
        <v>30</v>
      </c>
      <c r="D57" s="194">
        <f>'[2]30'!D59</f>
        <v>0</v>
      </c>
      <c r="E57" s="194">
        <f>'[2]30'!E59</f>
        <v>0</v>
      </c>
      <c r="F57" s="15">
        <f t="shared" si="6"/>
        <v>72</v>
      </c>
      <c r="G57" s="193">
        <f>'[2]30'!H59</f>
        <v>32</v>
      </c>
      <c r="H57" s="194">
        <f>'[2]30'!I59</f>
        <v>0</v>
      </c>
      <c r="I57" s="194">
        <f>'[2]30'!J59</f>
        <v>0</v>
      </c>
      <c r="J57" s="194">
        <f>'[2]30'!K59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3">
        <f>'[2]30'!B60</f>
        <v>42</v>
      </c>
      <c r="C58" s="194">
        <f>'[2]30'!C60</f>
        <v>30</v>
      </c>
      <c r="D58" s="194">
        <f>'[2]30'!D60</f>
        <v>0</v>
      </c>
      <c r="E58" s="194">
        <f>'[2]30'!E60</f>
        <v>0</v>
      </c>
      <c r="F58" s="15">
        <f t="shared" si="6"/>
        <v>72</v>
      </c>
      <c r="G58" s="193">
        <f>'[2]30'!H60</f>
        <v>32</v>
      </c>
      <c r="H58" s="194">
        <f>'[2]30'!I60</f>
        <v>0</v>
      </c>
      <c r="I58" s="194">
        <f>'[2]30'!J60</f>
        <v>0</v>
      </c>
      <c r="J58" s="194">
        <f>'[2]30'!K60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3">
        <f>'[2]30'!B61</f>
        <v>42</v>
      </c>
      <c r="C59" s="194">
        <f>'[2]30'!C61</f>
        <v>30</v>
      </c>
      <c r="D59" s="194">
        <f>'[2]30'!D61</f>
        <v>0</v>
      </c>
      <c r="E59" s="194">
        <f>'[2]30'!E61</f>
        <v>0</v>
      </c>
      <c r="F59" s="15">
        <f t="shared" si="6"/>
        <v>72</v>
      </c>
      <c r="G59" s="193">
        <f>'[2]30'!H61</f>
        <v>32</v>
      </c>
      <c r="H59" s="194">
        <f>'[2]30'!I61</f>
        <v>0</v>
      </c>
      <c r="I59" s="194">
        <f>'[2]30'!J61</f>
        <v>0</v>
      </c>
      <c r="J59" s="194">
        <f>'[2]30'!K61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3">
        <f>'[2]30'!B62</f>
        <v>42</v>
      </c>
      <c r="C60" s="194">
        <f>'[2]30'!C62</f>
        <v>30</v>
      </c>
      <c r="D60" s="194">
        <f>'[2]30'!D62</f>
        <v>0</v>
      </c>
      <c r="E60" s="194">
        <f>'[2]30'!E62</f>
        <v>0</v>
      </c>
      <c r="F60" s="15">
        <f t="shared" si="6"/>
        <v>72</v>
      </c>
      <c r="G60" s="193">
        <f>'[2]30'!H62</f>
        <v>32</v>
      </c>
      <c r="H60" s="194">
        <f>'[2]30'!I62</f>
        <v>0</v>
      </c>
      <c r="I60" s="194">
        <f>'[2]30'!J62</f>
        <v>0</v>
      </c>
      <c r="J60" s="194">
        <f>'[2]30'!K62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3">
        <f>'[2]30'!B63</f>
        <v>42</v>
      </c>
      <c r="C61" s="194">
        <f>'[2]30'!C63</f>
        <v>30</v>
      </c>
      <c r="D61" s="194">
        <f>'[2]30'!D63</f>
        <v>0</v>
      </c>
      <c r="E61" s="194">
        <f>'[2]30'!E63</f>
        <v>0</v>
      </c>
      <c r="F61" s="15">
        <f t="shared" si="6"/>
        <v>72</v>
      </c>
      <c r="G61" s="193">
        <f>'[2]30'!H63</f>
        <v>32</v>
      </c>
      <c r="H61" s="194">
        <f>'[2]30'!I63</f>
        <v>0</v>
      </c>
      <c r="I61" s="194">
        <f>'[2]30'!J63</f>
        <v>0</v>
      </c>
      <c r="J61" s="194">
        <f>'[2]30'!K63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3">
        <f>'[2]30'!B64</f>
        <v>42</v>
      </c>
      <c r="C62" s="194">
        <f>'[2]30'!C64</f>
        <v>30</v>
      </c>
      <c r="D62" s="194">
        <f>'[2]30'!D64</f>
        <v>0</v>
      </c>
      <c r="E62" s="194">
        <f>'[2]30'!E64</f>
        <v>0</v>
      </c>
      <c r="F62" s="15">
        <f t="shared" si="6"/>
        <v>72</v>
      </c>
      <c r="G62" s="193">
        <f>'[2]30'!H64</f>
        <v>32</v>
      </c>
      <c r="H62" s="194">
        <f>'[2]30'!I64</f>
        <v>0</v>
      </c>
      <c r="I62" s="194">
        <f>'[2]30'!J64</f>
        <v>0</v>
      </c>
      <c r="J62" s="194">
        <f>'[2]30'!K64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3">
        <f>'[2]30'!B65</f>
        <v>42</v>
      </c>
      <c r="C63" s="194">
        <f>'[2]30'!C65</f>
        <v>30</v>
      </c>
      <c r="D63" s="194">
        <f>'[2]30'!D65</f>
        <v>0</v>
      </c>
      <c r="E63" s="194">
        <f>'[2]30'!E65</f>
        <v>0</v>
      </c>
      <c r="F63" s="15">
        <f t="shared" si="6"/>
        <v>72</v>
      </c>
      <c r="G63" s="193">
        <f>'[2]30'!H65</f>
        <v>32</v>
      </c>
      <c r="H63" s="194">
        <f>'[2]30'!I65</f>
        <v>0</v>
      </c>
      <c r="I63" s="194">
        <f>'[2]30'!J65</f>
        <v>0</v>
      </c>
      <c r="J63" s="194">
        <f>'[2]30'!K65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3">
        <f>'[2]30'!B66</f>
        <v>42</v>
      </c>
      <c r="C64" s="194">
        <f>'[2]30'!C66</f>
        <v>30</v>
      </c>
      <c r="D64" s="194">
        <f>'[2]30'!D66</f>
        <v>0</v>
      </c>
      <c r="E64" s="194">
        <f>'[2]30'!E66</f>
        <v>0</v>
      </c>
      <c r="F64" s="15">
        <f t="shared" si="6"/>
        <v>72</v>
      </c>
      <c r="G64" s="193">
        <f>'[2]30'!H66</f>
        <v>32</v>
      </c>
      <c r="H64" s="194">
        <f>'[2]30'!I66</f>
        <v>0</v>
      </c>
      <c r="I64" s="194">
        <f>'[2]30'!J66</f>
        <v>0</v>
      </c>
      <c r="J64" s="194">
        <f>'[2]30'!K66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3">
        <f>'[2]30'!B67</f>
        <v>42</v>
      </c>
      <c r="C65" s="194">
        <f>'[2]30'!C67</f>
        <v>30</v>
      </c>
      <c r="D65" s="194">
        <f>'[2]30'!D67</f>
        <v>0</v>
      </c>
      <c r="E65" s="194">
        <f>'[2]30'!E67</f>
        <v>0</v>
      </c>
      <c r="F65" s="15">
        <f t="shared" si="6"/>
        <v>72</v>
      </c>
      <c r="G65" s="193">
        <f>'[2]30'!H67</f>
        <v>32</v>
      </c>
      <c r="H65" s="194">
        <f>'[2]30'!I67</f>
        <v>0</v>
      </c>
      <c r="I65" s="194">
        <f>'[2]30'!J67</f>
        <v>0</v>
      </c>
      <c r="J65" s="194">
        <f>'[2]30'!K67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3">
        <f>'[2]30'!B68</f>
        <v>42</v>
      </c>
      <c r="C66" s="194">
        <f>'[2]30'!C68</f>
        <v>30</v>
      </c>
      <c r="D66" s="194">
        <f>'[2]30'!D68</f>
        <v>0</v>
      </c>
      <c r="E66" s="194">
        <f>'[2]30'!E68</f>
        <v>0</v>
      </c>
      <c r="F66" s="15">
        <f t="shared" si="6"/>
        <v>72</v>
      </c>
      <c r="G66" s="193">
        <f>'[2]30'!H68</f>
        <v>32</v>
      </c>
      <c r="H66" s="194">
        <f>'[2]30'!I68</f>
        <v>0</v>
      </c>
      <c r="I66" s="194">
        <f>'[2]30'!J68</f>
        <v>0</v>
      </c>
      <c r="J66" s="194">
        <f>'[2]30'!K68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3">
        <f>'[2]30'!B69</f>
        <v>42</v>
      </c>
      <c r="C67" s="194">
        <f>'[2]30'!C69</f>
        <v>30</v>
      </c>
      <c r="D67" s="194">
        <f>'[2]30'!D69</f>
        <v>0</v>
      </c>
      <c r="E67" s="194">
        <f>'[2]30'!E69</f>
        <v>0</v>
      </c>
      <c r="F67" s="15">
        <f t="shared" si="6"/>
        <v>72</v>
      </c>
      <c r="G67" s="193">
        <f>'[2]30'!H69</f>
        <v>32</v>
      </c>
      <c r="H67" s="194">
        <f>'[2]30'!I69</f>
        <v>0</v>
      </c>
      <c r="I67" s="194">
        <f>'[2]30'!J69</f>
        <v>0</v>
      </c>
      <c r="J67" s="194">
        <f>'[2]30'!K69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3">
        <f>'[2]30'!B70</f>
        <v>42</v>
      </c>
      <c r="C68" s="194">
        <f>'[2]30'!C70</f>
        <v>30</v>
      </c>
      <c r="D68" s="194">
        <f>'[2]30'!D70</f>
        <v>0</v>
      </c>
      <c r="E68" s="194">
        <f>'[2]30'!E70</f>
        <v>0</v>
      </c>
      <c r="F68" s="15">
        <f t="shared" si="6"/>
        <v>72</v>
      </c>
      <c r="G68" s="193">
        <f>'[2]30'!H70</f>
        <v>32</v>
      </c>
      <c r="H68" s="194">
        <f>'[2]30'!I70</f>
        <v>0</v>
      </c>
      <c r="I68" s="194">
        <f>'[2]30'!J70</f>
        <v>0</v>
      </c>
      <c r="J68" s="194">
        <f>'[2]30'!K70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3">
        <f>'[2]30'!B71</f>
        <v>42</v>
      </c>
      <c r="C69" s="194">
        <f>'[2]30'!C71</f>
        <v>30</v>
      </c>
      <c r="D69" s="194">
        <f>'[2]30'!D71</f>
        <v>0</v>
      </c>
      <c r="E69" s="194">
        <f>'[2]30'!E71</f>
        <v>0</v>
      </c>
      <c r="F69" s="15">
        <f t="shared" ref="F69:F98" si="16">SUM(B69:E69)</f>
        <v>72</v>
      </c>
      <c r="G69" s="193">
        <f>'[2]30'!H71</f>
        <v>32</v>
      </c>
      <c r="H69" s="194">
        <f>'[2]30'!I71</f>
        <v>0</v>
      </c>
      <c r="I69" s="194">
        <f>'[2]30'!J71</f>
        <v>0</v>
      </c>
      <c r="J69" s="194">
        <f>'[2]30'!K71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3">
        <f>'[2]30'!B72</f>
        <v>42</v>
      </c>
      <c r="C70" s="194">
        <f>'[2]30'!C72</f>
        <v>30</v>
      </c>
      <c r="D70" s="194">
        <f>'[2]30'!D72</f>
        <v>0</v>
      </c>
      <c r="E70" s="194">
        <f>'[2]30'!E72</f>
        <v>0</v>
      </c>
      <c r="F70" s="15">
        <f t="shared" si="16"/>
        <v>72</v>
      </c>
      <c r="G70" s="193">
        <f>'[2]30'!H72</f>
        <v>32</v>
      </c>
      <c r="H70" s="194">
        <f>'[2]30'!I72</f>
        <v>0</v>
      </c>
      <c r="I70" s="194">
        <f>'[2]30'!J72</f>
        <v>0</v>
      </c>
      <c r="J70" s="194">
        <f>'[2]30'!K72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3">
        <f>'[2]30'!B73</f>
        <v>42</v>
      </c>
      <c r="C71" s="194">
        <f>'[2]30'!C73</f>
        <v>30</v>
      </c>
      <c r="D71" s="194">
        <f>'[2]30'!D73</f>
        <v>0</v>
      </c>
      <c r="E71" s="194">
        <f>'[2]30'!E73</f>
        <v>0</v>
      </c>
      <c r="F71" s="15">
        <f t="shared" si="16"/>
        <v>72</v>
      </c>
      <c r="G71" s="193">
        <f>'[2]30'!H73</f>
        <v>32</v>
      </c>
      <c r="H71" s="194">
        <f>'[2]30'!I73</f>
        <v>0</v>
      </c>
      <c r="I71" s="194">
        <f>'[2]30'!J73</f>
        <v>0</v>
      </c>
      <c r="J71" s="194">
        <f>'[2]30'!K73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3">
        <f>'[2]30'!B74</f>
        <v>42</v>
      </c>
      <c r="C72" s="194">
        <f>'[2]30'!C74</f>
        <v>30</v>
      </c>
      <c r="D72" s="194">
        <f>'[2]30'!D74</f>
        <v>0</v>
      </c>
      <c r="E72" s="194">
        <f>'[2]30'!E74</f>
        <v>0</v>
      </c>
      <c r="F72" s="15">
        <f t="shared" si="16"/>
        <v>72</v>
      </c>
      <c r="G72" s="193">
        <f>'[2]30'!H74</f>
        <v>32</v>
      </c>
      <c r="H72" s="194">
        <f>'[2]30'!I74</f>
        <v>0</v>
      </c>
      <c r="I72" s="194">
        <f>'[2]30'!J74</f>
        <v>0</v>
      </c>
      <c r="J72" s="194">
        <f>'[2]30'!K74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3">
        <f>'[2]30'!B75</f>
        <v>42</v>
      </c>
      <c r="C73" s="194">
        <f>'[2]30'!C75</f>
        <v>30</v>
      </c>
      <c r="D73" s="194">
        <f>'[2]30'!D75</f>
        <v>0</v>
      </c>
      <c r="E73" s="194">
        <f>'[2]30'!E75</f>
        <v>0</v>
      </c>
      <c r="F73" s="15">
        <f t="shared" si="16"/>
        <v>72</v>
      </c>
      <c r="G73" s="193">
        <f>'[2]30'!H75</f>
        <v>32</v>
      </c>
      <c r="H73" s="194">
        <f>'[2]30'!I75</f>
        <v>0</v>
      </c>
      <c r="I73" s="194">
        <f>'[2]30'!J75</f>
        <v>0</v>
      </c>
      <c r="J73" s="194">
        <f>'[2]30'!K75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3">
        <f>'[2]30'!B76</f>
        <v>42</v>
      </c>
      <c r="C74" s="194">
        <f>'[2]30'!C76</f>
        <v>30</v>
      </c>
      <c r="D74" s="194">
        <f>'[2]30'!D76</f>
        <v>0</v>
      </c>
      <c r="E74" s="194">
        <f>'[2]30'!E76</f>
        <v>0</v>
      </c>
      <c r="F74" s="15">
        <f t="shared" si="16"/>
        <v>72</v>
      </c>
      <c r="G74" s="193">
        <f>'[2]30'!H76</f>
        <v>32</v>
      </c>
      <c r="H74" s="194">
        <f>'[2]30'!I76</f>
        <v>0</v>
      </c>
      <c r="I74" s="194">
        <f>'[2]30'!J76</f>
        <v>0</v>
      </c>
      <c r="J74" s="194">
        <f>'[2]30'!K76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3">
        <f>'[2]30'!B77</f>
        <v>42</v>
      </c>
      <c r="C75" s="194">
        <f>'[2]30'!C77</f>
        <v>30</v>
      </c>
      <c r="D75" s="194">
        <f>'[2]30'!D77</f>
        <v>0</v>
      </c>
      <c r="E75" s="194">
        <f>'[2]30'!E77</f>
        <v>0</v>
      </c>
      <c r="F75" s="15">
        <f t="shared" si="16"/>
        <v>72</v>
      </c>
      <c r="G75" s="193">
        <f>'[2]30'!H77</f>
        <v>32</v>
      </c>
      <c r="H75" s="194">
        <f>'[2]30'!I77</f>
        <v>0</v>
      </c>
      <c r="I75" s="194">
        <f>'[2]30'!J77</f>
        <v>0</v>
      </c>
      <c r="J75" s="194">
        <f>'[2]30'!K77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3">
        <f>'[2]30'!B78</f>
        <v>42</v>
      </c>
      <c r="C76" s="194">
        <f>'[2]30'!C78</f>
        <v>30</v>
      </c>
      <c r="D76" s="194">
        <f>'[2]30'!D78</f>
        <v>0</v>
      </c>
      <c r="E76" s="194">
        <f>'[2]30'!E78</f>
        <v>0</v>
      </c>
      <c r="F76" s="15">
        <f t="shared" si="16"/>
        <v>72</v>
      </c>
      <c r="G76" s="193">
        <f>'[2]30'!H78</f>
        <v>33</v>
      </c>
      <c r="H76" s="194">
        <f>'[2]30'!I78</f>
        <v>0</v>
      </c>
      <c r="I76" s="194">
        <f>'[2]30'!J78</f>
        <v>0</v>
      </c>
      <c r="J76" s="194">
        <f>'[2]30'!K78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3">
        <f>'[2]30'!B79</f>
        <v>42</v>
      </c>
      <c r="C77" s="194">
        <f>'[2]30'!C79</f>
        <v>30</v>
      </c>
      <c r="D77" s="194">
        <f>'[2]30'!D79</f>
        <v>0</v>
      </c>
      <c r="E77" s="194">
        <f>'[2]30'!E79</f>
        <v>0</v>
      </c>
      <c r="F77" s="15">
        <f t="shared" si="16"/>
        <v>72</v>
      </c>
      <c r="G77" s="193">
        <f>'[2]30'!H79</f>
        <v>33</v>
      </c>
      <c r="H77" s="194">
        <f>'[2]30'!I79</f>
        <v>0</v>
      </c>
      <c r="I77" s="194">
        <f>'[2]30'!J79</f>
        <v>0</v>
      </c>
      <c r="J77" s="194">
        <f>'[2]30'!K79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3">
        <f>'[2]30'!B80</f>
        <v>42</v>
      </c>
      <c r="C78" s="194">
        <f>'[2]30'!C80</f>
        <v>30</v>
      </c>
      <c r="D78" s="194">
        <f>'[2]30'!D80</f>
        <v>0</v>
      </c>
      <c r="E78" s="194">
        <f>'[2]30'!E80</f>
        <v>0</v>
      </c>
      <c r="F78" s="15">
        <f t="shared" si="16"/>
        <v>72</v>
      </c>
      <c r="G78" s="193">
        <f>'[2]30'!H80</f>
        <v>33</v>
      </c>
      <c r="H78" s="194">
        <f>'[2]30'!I80</f>
        <v>0</v>
      </c>
      <c r="I78" s="194">
        <f>'[2]30'!J80</f>
        <v>0</v>
      </c>
      <c r="J78" s="194">
        <f>'[2]30'!K80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3">
        <f>'[2]30'!B81</f>
        <v>42</v>
      </c>
      <c r="C79" s="194">
        <f>'[2]30'!C81</f>
        <v>30</v>
      </c>
      <c r="D79" s="194">
        <f>'[2]30'!D81</f>
        <v>0</v>
      </c>
      <c r="E79" s="194">
        <f>'[2]30'!E81</f>
        <v>0</v>
      </c>
      <c r="F79" s="15">
        <f t="shared" si="16"/>
        <v>72</v>
      </c>
      <c r="G79" s="193">
        <f>'[2]30'!H81</f>
        <v>33</v>
      </c>
      <c r="H79" s="194">
        <f>'[2]30'!I81</f>
        <v>0</v>
      </c>
      <c r="I79" s="194">
        <f>'[2]30'!J81</f>
        <v>0</v>
      </c>
      <c r="J79" s="194">
        <f>'[2]30'!K81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3">
        <f>'[2]30'!B82</f>
        <v>42</v>
      </c>
      <c r="C80" s="194">
        <f>'[2]30'!C82</f>
        <v>30</v>
      </c>
      <c r="D80" s="194">
        <f>'[2]30'!D82</f>
        <v>0</v>
      </c>
      <c r="E80" s="194">
        <f>'[2]30'!E82</f>
        <v>0</v>
      </c>
      <c r="F80" s="15">
        <f t="shared" si="16"/>
        <v>72</v>
      </c>
      <c r="G80" s="193">
        <f>'[2]30'!H82</f>
        <v>33</v>
      </c>
      <c r="H80" s="194">
        <f>'[2]30'!I82</f>
        <v>0</v>
      </c>
      <c r="I80" s="194">
        <f>'[2]30'!J82</f>
        <v>0</v>
      </c>
      <c r="J80" s="194">
        <f>'[2]30'!K82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3">
        <f>'[2]30'!B83</f>
        <v>42</v>
      </c>
      <c r="C81" s="194">
        <f>'[2]30'!C83</f>
        <v>30</v>
      </c>
      <c r="D81" s="194">
        <f>'[2]30'!D83</f>
        <v>0</v>
      </c>
      <c r="E81" s="194">
        <f>'[2]30'!E83</f>
        <v>0</v>
      </c>
      <c r="F81" s="15">
        <f t="shared" si="16"/>
        <v>72</v>
      </c>
      <c r="G81" s="193">
        <f>'[2]30'!H83</f>
        <v>33</v>
      </c>
      <c r="H81" s="194">
        <f>'[2]30'!I83</f>
        <v>0</v>
      </c>
      <c r="I81" s="194">
        <f>'[2]30'!J83</f>
        <v>0</v>
      </c>
      <c r="J81" s="194">
        <f>'[2]30'!K83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3">
        <f>'[2]30'!B84</f>
        <v>42</v>
      </c>
      <c r="C82" s="194">
        <f>'[2]30'!C84</f>
        <v>30</v>
      </c>
      <c r="D82" s="194">
        <f>'[2]30'!D84</f>
        <v>0</v>
      </c>
      <c r="E82" s="194">
        <f>'[2]30'!E84</f>
        <v>0</v>
      </c>
      <c r="F82" s="15">
        <f t="shared" si="16"/>
        <v>72</v>
      </c>
      <c r="G82" s="193">
        <f>'[2]30'!H84</f>
        <v>33</v>
      </c>
      <c r="H82" s="194">
        <f>'[2]30'!I84</f>
        <v>0</v>
      </c>
      <c r="I82" s="194">
        <f>'[2]30'!J84</f>
        <v>0</v>
      </c>
      <c r="J82" s="194">
        <f>'[2]30'!K84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3">
        <f>'[2]30'!B85</f>
        <v>42</v>
      </c>
      <c r="C83" s="194">
        <f>'[2]30'!C85</f>
        <v>30</v>
      </c>
      <c r="D83" s="194">
        <f>'[2]30'!D85</f>
        <v>0</v>
      </c>
      <c r="E83" s="194">
        <f>'[2]30'!E85</f>
        <v>0</v>
      </c>
      <c r="F83" s="15">
        <f t="shared" si="16"/>
        <v>72</v>
      </c>
      <c r="G83" s="193">
        <f>'[2]30'!H85</f>
        <v>33</v>
      </c>
      <c r="H83" s="194">
        <f>'[2]30'!I85</f>
        <v>0</v>
      </c>
      <c r="I83" s="194">
        <f>'[2]30'!J85</f>
        <v>0</v>
      </c>
      <c r="J83" s="194">
        <f>'[2]30'!K85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3">
        <f>'[2]30'!B86</f>
        <v>42</v>
      </c>
      <c r="C84" s="194">
        <f>'[2]30'!C86</f>
        <v>30</v>
      </c>
      <c r="D84" s="194">
        <f>'[2]30'!D86</f>
        <v>0</v>
      </c>
      <c r="E84" s="194">
        <f>'[2]30'!E86</f>
        <v>0</v>
      </c>
      <c r="F84" s="15">
        <f t="shared" si="16"/>
        <v>72</v>
      </c>
      <c r="G84" s="193">
        <f>'[2]30'!H86</f>
        <v>33</v>
      </c>
      <c r="H84" s="194">
        <f>'[2]30'!I86</f>
        <v>0</v>
      </c>
      <c r="I84" s="194">
        <f>'[2]30'!J86</f>
        <v>0</v>
      </c>
      <c r="J84" s="194">
        <f>'[2]30'!K86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3">
        <f>'[2]30'!B87</f>
        <v>42</v>
      </c>
      <c r="C85" s="194">
        <f>'[2]30'!C87</f>
        <v>30</v>
      </c>
      <c r="D85" s="194">
        <f>'[2]30'!D87</f>
        <v>0</v>
      </c>
      <c r="E85" s="194">
        <f>'[2]30'!E87</f>
        <v>0</v>
      </c>
      <c r="F85" s="15">
        <f t="shared" si="16"/>
        <v>72</v>
      </c>
      <c r="G85" s="193">
        <f>'[2]30'!H87</f>
        <v>33</v>
      </c>
      <c r="H85" s="194">
        <f>'[2]30'!I87</f>
        <v>0</v>
      </c>
      <c r="I85" s="194">
        <f>'[2]30'!J87</f>
        <v>0</v>
      </c>
      <c r="J85" s="194">
        <f>'[2]30'!K87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3">
        <f>'[2]30'!B88</f>
        <v>42</v>
      </c>
      <c r="C86" s="194">
        <f>'[2]30'!C88</f>
        <v>30</v>
      </c>
      <c r="D86" s="194">
        <f>'[2]30'!D88</f>
        <v>0</v>
      </c>
      <c r="E86" s="194">
        <f>'[2]30'!E88</f>
        <v>0</v>
      </c>
      <c r="F86" s="15">
        <f t="shared" si="16"/>
        <v>72</v>
      </c>
      <c r="G86" s="193">
        <f>'[2]30'!H88</f>
        <v>33</v>
      </c>
      <c r="H86" s="194">
        <f>'[2]30'!I88</f>
        <v>0</v>
      </c>
      <c r="I86" s="194">
        <f>'[2]30'!J88</f>
        <v>0</v>
      </c>
      <c r="J86" s="194">
        <f>'[2]30'!K88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3">
        <f>'[2]30'!B89</f>
        <v>42</v>
      </c>
      <c r="C87" s="194">
        <f>'[2]30'!C89</f>
        <v>30</v>
      </c>
      <c r="D87" s="194">
        <f>'[2]30'!D89</f>
        <v>0</v>
      </c>
      <c r="E87" s="194">
        <f>'[2]30'!E89</f>
        <v>0</v>
      </c>
      <c r="F87" s="15">
        <f t="shared" si="16"/>
        <v>72</v>
      </c>
      <c r="G87" s="193">
        <f>'[2]30'!H89</f>
        <v>33</v>
      </c>
      <c r="H87" s="194">
        <f>'[2]30'!I89</f>
        <v>0</v>
      </c>
      <c r="I87" s="194">
        <f>'[2]30'!J89</f>
        <v>0</v>
      </c>
      <c r="J87" s="194">
        <f>'[2]30'!K89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3">
        <f>'[2]30'!B90</f>
        <v>42</v>
      </c>
      <c r="C88" s="194">
        <f>'[2]30'!C90</f>
        <v>30</v>
      </c>
      <c r="D88" s="194">
        <f>'[2]30'!D90</f>
        <v>0</v>
      </c>
      <c r="E88" s="194">
        <f>'[2]30'!E90</f>
        <v>0</v>
      </c>
      <c r="F88" s="15">
        <f t="shared" si="16"/>
        <v>72</v>
      </c>
      <c r="G88" s="193">
        <f>'[2]30'!H90</f>
        <v>33</v>
      </c>
      <c r="H88" s="194">
        <f>'[2]30'!I90</f>
        <v>0</v>
      </c>
      <c r="I88" s="194">
        <f>'[2]30'!J90</f>
        <v>0</v>
      </c>
      <c r="J88" s="194">
        <f>'[2]30'!K90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3">
        <f>'[2]30'!B91</f>
        <v>42</v>
      </c>
      <c r="C89" s="194">
        <f>'[2]30'!C91</f>
        <v>30</v>
      </c>
      <c r="D89" s="194">
        <f>'[2]30'!D91</f>
        <v>0</v>
      </c>
      <c r="E89" s="194">
        <f>'[2]30'!E91</f>
        <v>0</v>
      </c>
      <c r="F89" s="15">
        <f t="shared" si="16"/>
        <v>72</v>
      </c>
      <c r="G89" s="193">
        <f>'[2]30'!H91</f>
        <v>33</v>
      </c>
      <c r="H89" s="194">
        <f>'[2]30'!I91</f>
        <v>0</v>
      </c>
      <c r="I89" s="194">
        <f>'[2]30'!J91</f>
        <v>0</v>
      </c>
      <c r="J89" s="194">
        <f>'[2]30'!K91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3">
        <f>'[2]30'!B92</f>
        <v>42</v>
      </c>
      <c r="C90" s="194">
        <f>'[2]30'!C92</f>
        <v>30</v>
      </c>
      <c r="D90" s="194">
        <f>'[2]30'!D92</f>
        <v>0</v>
      </c>
      <c r="E90" s="194">
        <f>'[2]30'!E92</f>
        <v>0</v>
      </c>
      <c r="F90" s="15">
        <f t="shared" si="16"/>
        <v>72</v>
      </c>
      <c r="G90" s="193">
        <f>'[2]30'!H92</f>
        <v>33</v>
      </c>
      <c r="H90" s="194">
        <f>'[2]30'!I92</f>
        <v>0</v>
      </c>
      <c r="I90" s="194">
        <f>'[2]30'!J92</f>
        <v>0</v>
      </c>
      <c r="J90" s="194">
        <f>'[2]30'!K92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3">
        <f>'[2]30'!B93</f>
        <v>42</v>
      </c>
      <c r="C91" s="194">
        <f>'[2]30'!C93</f>
        <v>30</v>
      </c>
      <c r="D91" s="194">
        <f>'[2]30'!D93</f>
        <v>0</v>
      </c>
      <c r="E91" s="194">
        <f>'[2]30'!E93</f>
        <v>0</v>
      </c>
      <c r="F91" s="15">
        <f t="shared" si="16"/>
        <v>72</v>
      </c>
      <c r="G91" s="193">
        <f>'[2]30'!H93</f>
        <v>33</v>
      </c>
      <c r="H91" s="194">
        <f>'[2]30'!I93</f>
        <v>0</v>
      </c>
      <c r="I91" s="194">
        <f>'[2]30'!J93</f>
        <v>0</v>
      </c>
      <c r="J91" s="194">
        <f>'[2]30'!K93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3">
        <f>'[2]30'!B94</f>
        <v>42</v>
      </c>
      <c r="C92" s="194">
        <f>'[2]30'!C94</f>
        <v>30</v>
      </c>
      <c r="D92" s="194">
        <f>'[2]30'!D94</f>
        <v>0</v>
      </c>
      <c r="E92" s="194">
        <f>'[2]30'!E94</f>
        <v>0</v>
      </c>
      <c r="F92" s="15">
        <f t="shared" si="16"/>
        <v>72</v>
      </c>
      <c r="G92" s="193">
        <f>'[2]30'!H94</f>
        <v>33</v>
      </c>
      <c r="H92" s="194">
        <f>'[2]30'!I94</f>
        <v>0</v>
      </c>
      <c r="I92" s="194">
        <f>'[2]30'!J94</f>
        <v>0</v>
      </c>
      <c r="J92" s="194">
        <f>'[2]30'!K94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3">
        <f>'[2]30'!B95</f>
        <v>42</v>
      </c>
      <c r="C93" s="194">
        <f>'[2]30'!C95</f>
        <v>30</v>
      </c>
      <c r="D93" s="194">
        <f>'[2]30'!D95</f>
        <v>0</v>
      </c>
      <c r="E93" s="194">
        <f>'[2]30'!E95</f>
        <v>0</v>
      </c>
      <c r="F93" s="15">
        <f t="shared" si="16"/>
        <v>72</v>
      </c>
      <c r="G93" s="193">
        <f>'[2]30'!H95</f>
        <v>33</v>
      </c>
      <c r="H93" s="194">
        <f>'[2]30'!I95</f>
        <v>0</v>
      </c>
      <c r="I93" s="194">
        <f>'[2]30'!J95</f>
        <v>0</v>
      </c>
      <c r="J93" s="194">
        <f>'[2]30'!K95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3">
        <f>'[2]30'!B96</f>
        <v>42</v>
      </c>
      <c r="C94" s="194">
        <f>'[2]30'!C96</f>
        <v>30</v>
      </c>
      <c r="D94" s="194">
        <f>'[2]30'!D96</f>
        <v>0</v>
      </c>
      <c r="E94" s="194">
        <f>'[2]30'!E96</f>
        <v>0</v>
      </c>
      <c r="F94" s="15">
        <f t="shared" si="16"/>
        <v>72</v>
      </c>
      <c r="G94" s="193">
        <f>'[2]30'!H96</f>
        <v>33</v>
      </c>
      <c r="H94" s="194">
        <f>'[2]30'!I96</f>
        <v>0</v>
      </c>
      <c r="I94" s="194">
        <f>'[2]30'!J96</f>
        <v>0</v>
      </c>
      <c r="J94" s="194">
        <f>'[2]30'!K96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3">
        <f>'[2]30'!B97</f>
        <v>42</v>
      </c>
      <c r="C95" s="194">
        <f>'[2]30'!C97</f>
        <v>30</v>
      </c>
      <c r="D95" s="194">
        <f>'[2]30'!D97</f>
        <v>0</v>
      </c>
      <c r="E95" s="194">
        <f>'[2]30'!E97</f>
        <v>0</v>
      </c>
      <c r="F95" s="15">
        <f t="shared" si="16"/>
        <v>72</v>
      </c>
      <c r="G95" s="193">
        <f>'[2]30'!H97</f>
        <v>33</v>
      </c>
      <c r="H95" s="194">
        <f>'[2]30'!I97</f>
        <v>0</v>
      </c>
      <c r="I95" s="194">
        <f>'[2]30'!J97</f>
        <v>0</v>
      </c>
      <c r="J95" s="194">
        <f>'[2]30'!K97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3">
        <f>'[2]30'!B98</f>
        <v>42</v>
      </c>
      <c r="C96" s="194">
        <f>'[2]30'!C98</f>
        <v>30</v>
      </c>
      <c r="D96" s="194">
        <f>'[2]30'!D98</f>
        <v>0</v>
      </c>
      <c r="E96" s="194">
        <f>'[2]30'!E98</f>
        <v>0</v>
      </c>
      <c r="F96" s="15">
        <f t="shared" si="16"/>
        <v>72</v>
      </c>
      <c r="G96" s="193">
        <f>'[2]30'!H98</f>
        <v>33</v>
      </c>
      <c r="H96" s="194">
        <f>'[2]30'!I98</f>
        <v>0</v>
      </c>
      <c r="I96" s="194">
        <f>'[2]30'!J98</f>
        <v>0</v>
      </c>
      <c r="J96" s="194">
        <f>'[2]30'!K98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3">
        <f>'[2]30'!B99</f>
        <v>42</v>
      </c>
      <c r="C97" s="194">
        <f>'[2]30'!C99</f>
        <v>30</v>
      </c>
      <c r="D97" s="194">
        <f>'[2]30'!D99</f>
        <v>0</v>
      </c>
      <c r="E97" s="194">
        <f>'[2]30'!E99</f>
        <v>0</v>
      </c>
      <c r="F97" s="15">
        <f t="shared" si="16"/>
        <v>72</v>
      </c>
      <c r="G97" s="193">
        <f>'[2]30'!H99</f>
        <v>33</v>
      </c>
      <c r="H97" s="194">
        <f>'[2]30'!I99</f>
        <v>0</v>
      </c>
      <c r="I97" s="194">
        <f>'[2]30'!J99</f>
        <v>0</v>
      </c>
      <c r="J97" s="194">
        <f>'[2]30'!K99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3">
        <f>'[2]30'!B100</f>
        <v>42</v>
      </c>
      <c r="C98" s="194">
        <f>'[2]30'!C100</f>
        <v>30</v>
      </c>
      <c r="D98" s="194">
        <f>'[2]30'!D100</f>
        <v>0</v>
      </c>
      <c r="E98" s="194">
        <f>'[2]30'!E100</f>
        <v>0</v>
      </c>
      <c r="F98" s="15">
        <f t="shared" si="16"/>
        <v>72</v>
      </c>
      <c r="G98" s="193">
        <f>'[2]30'!H100</f>
        <v>33</v>
      </c>
      <c r="H98" s="194">
        <f>'[2]30'!I100</f>
        <v>0</v>
      </c>
      <c r="I98" s="194">
        <f>'[2]30'!J100</f>
        <v>0</v>
      </c>
      <c r="J98" s="194">
        <f>'[2]30'!K100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1.008</v>
      </c>
      <c r="C99" s="129">
        <f t="shared" si="17"/>
        <v>0.72</v>
      </c>
      <c r="D99" s="129">
        <f t="shared" si="17"/>
        <v>0</v>
      </c>
      <c r="E99" s="129">
        <f t="shared" si="17"/>
        <v>0</v>
      </c>
      <c r="F99" s="129">
        <f t="shared" si="17"/>
        <v>1.728</v>
      </c>
      <c r="G99" s="129">
        <f t="shared" si="17"/>
        <v>0.79500000000000004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0.79500000000000004</v>
      </c>
      <c r="L99" s="129">
        <f t="shared" si="17"/>
        <v>2.4E-2</v>
      </c>
      <c r="M99" s="129">
        <f t="shared" si="17"/>
        <v>0.78269999999999962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0.78269999999999962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45168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980</v>
      </c>
      <c r="G3" s="16">
        <f>'[3]30'!G5</f>
        <v>0</v>
      </c>
      <c r="H3" s="17">
        <f>SUM(B3:G3)</f>
        <v>1300</v>
      </c>
      <c r="I3" s="15">
        <f>'[3]30'!J5</f>
        <v>320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200</v>
      </c>
      <c r="N3" s="16">
        <f>'[3]30'!O5</f>
        <v>0</v>
      </c>
      <c r="O3" s="17">
        <f>SUM(I3:N3)</f>
        <v>520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200</v>
      </c>
      <c r="V3" s="16">
        <f t="shared" si="0"/>
        <v>0</v>
      </c>
      <c r="W3" s="17">
        <f>SUM(Q3:V3)</f>
        <v>520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200</v>
      </c>
      <c r="AQ3" s="8">
        <f t="shared" si="3"/>
        <v>0</v>
      </c>
      <c r="AR3" s="8">
        <f>SUM(AL3:AQ3)</f>
        <v>456</v>
      </c>
      <c r="AT3" s="8">
        <v>30.95</v>
      </c>
      <c r="AU3" s="8">
        <v>30.95</v>
      </c>
      <c r="AW3" s="197">
        <v>32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32</v>
      </c>
      <c r="BD3" s="197">
        <v>32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32</v>
      </c>
      <c r="BL3" s="8">
        <f>AT3</f>
        <v>30.95</v>
      </c>
      <c r="BM3" s="8">
        <f>AU3</f>
        <v>30.95</v>
      </c>
      <c r="BN3" s="8">
        <f>BC3</f>
        <v>32</v>
      </c>
      <c r="BO3" s="8">
        <f>BJ3</f>
        <v>32</v>
      </c>
      <c r="BP3" s="140">
        <f>BL3-BN3</f>
        <v>-1.0500000000000007</v>
      </c>
      <c r="BQ3" s="140">
        <f>BM3-BO3</f>
        <v>-1.0500000000000007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980</v>
      </c>
      <c r="G4" s="16">
        <f>'[3]30'!G6</f>
        <v>0</v>
      </c>
      <c r="H4" s="17">
        <f>SUM(B4:G4)</f>
        <v>1300</v>
      </c>
      <c r="I4" s="15">
        <f>'[3]30'!J6</f>
        <v>320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200</v>
      </c>
      <c r="N4" s="16">
        <f>'[3]30'!O6</f>
        <v>0</v>
      </c>
      <c r="O4" s="17">
        <f>SUM(I4:N4)</f>
        <v>520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200</v>
      </c>
      <c r="V4" s="16">
        <f>IF($P4=1,N4,IF(AND($P4=0.985,N4&gt;0.985*G4),G4*0.985,IF(AND($P4=0.965,N4&gt;0.965*G4),0.965*G4,N4)))</f>
        <v>0</v>
      </c>
      <c r="W4" s="17">
        <f>SUM(Q4:V4)</f>
        <v>520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200</v>
      </c>
      <c r="AQ4" s="8">
        <f t="shared" si="3"/>
        <v>0</v>
      </c>
      <c r="AR4" s="8">
        <f t="shared" ref="AR4:AR67" si="18">SUM(AL4:AQ4)</f>
        <v>456</v>
      </c>
      <c r="AT4" s="8">
        <v>30.95</v>
      </c>
      <c r="AU4" s="8">
        <v>30.95</v>
      </c>
      <c r="AW4" s="197">
        <v>32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32</v>
      </c>
      <c r="BD4" s="197">
        <v>32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32</v>
      </c>
      <c r="BL4" s="8">
        <f t="shared" ref="BL4:BL67" si="21">AT4</f>
        <v>30.95</v>
      </c>
      <c r="BM4" s="8">
        <f t="shared" ref="BM4:BM67" si="22">AU4</f>
        <v>30.95</v>
      </c>
      <c r="BN4" s="8">
        <f t="shared" ref="BN4:BN67" si="23">BC4</f>
        <v>32</v>
      </c>
      <c r="BO4" s="8">
        <f t="shared" ref="BO4:BO67" si="24">BJ4</f>
        <v>32</v>
      </c>
      <c r="BP4" s="140">
        <f t="shared" ref="BP4:BP67" si="25">BL4-BN4</f>
        <v>-1.0500000000000007</v>
      </c>
      <c r="BQ4" s="140">
        <f t="shared" ref="BQ4:BQ67" si="26">BM4-BO4</f>
        <v>-1.0500000000000007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980</v>
      </c>
      <c r="G5" s="16">
        <f>'[3]30'!G7</f>
        <v>0</v>
      </c>
      <c r="H5" s="17">
        <f t="shared" ref="H5:H68" si="27">SUM(B5:G5)</f>
        <v>1300</v>
      </c>
      <c r="I5" s="15">
        <f>'[3]30'!J7</f>
        <v>320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250</v>
      </c>
      <c r="N5" s="16">
        <f>'[3]30'!O7</f>
        <v>0</v>
      </c>
      <c r="O5" s="17">
        <f t="shared" ref="O5:O68" si="28">SUM(I5:N5)</f>
        <v>570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250</v>
      </c>
      <c r="V5" s="16">
        <f t="shared" si="0"/>
        <v>0</v>
      </c>
      <c r="W5" s="17">
        <f t="shared" ref="W5:W68" si="30">SUM(Q5:V5)</f>
        <v>570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250</v>
      </c>
      <c r="AQ5" s="8">
        <f t="shared" si="3"/>
        <v>0</v>
      </c>
      <c r="AR5" s="8">
        <f t="shared" si="18"/>
        <v>506</v>
      </c>
      <c r="AT5" s="8">
        <v>30.95</v>
      </c>
      <c r="AU5" s="8">
        <v>30.95</v>
      </c>
      <c r="AW5" s="197">
        <v>32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32</v>
      </c>
      <c r="BD5" s="197">
        <v>32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32</v>
      </c>
      <c r="BL5" s="8">
        <f t="shared" si="21"/>
        <v>30.95</v>
      </c>
      <c r="BM5" s="8">
        <f t="shared" si="22"/>
        <v>30.95</v>
      </c>
      <c r="BN5" s="8">
        <f t="shared" si="23"/>
        <v>32</v>
      </c>
      <c r="BO5" s="8">
        <f t="shared" si="24"/>
        <v>32</v>
      </c>
      <c r="BP5" s="140">
        <f t="shared" si="25"/>
        <v>-1.0500000000000007</v>
      </c>
      <c r="BQ5" s="140">
        <f t="shared" si="26"/>
        <v>-1.0500000000000007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980</v>
      </c>
      <c r="G6" s="16">
        <f>'[3]30'!G8</f>
        <v>0</v>
      </c>
      <c r="H6" s="17">
        <f t="shared" si="27"/>
        <v>1300</v>
      </c>
      <c r="I6" s="15">
        <f>'[3]30'!J8</f>
        <v>320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250</v>
      </c>
      <c r="N6" s="16">
        <f>'[3]30'!O8</f>
        <v>0</v>
      </c>
      <c r="O6" s="17">
        <f t="shared" si="28"/>
        <v>570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250</v>
      </c>
      <c r="V6" s="16">
        <f t="shared" si="0"/>
        <v>0</v>
      </c>
      <c r="W6" s="17">
        <f t="shared" si="30"/>
        <v>570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250</v>
      </c>
      <c r="AQ6" s="8">
        <f t="shared" si="3"/>
        <v>0</v>
      </c>
      <c r="AR6" s="8">
        <f t="shared" si="18"/>
        <v>506</v>
      </c>
      <c r="AT6" s="8">
        <v>30.95</v>
      </c>
      <c r="AU6" s="8">
        <v>30.95</v>
      </c>
      <c r="AW6" s="197">
        <v>32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32</v>
      </c>
      <c r="BD6" s="197">
        <v>32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32</v>
      </c>
      <c r="BL6" s="8">
        <f t="shared" si="21"/>
        <v>30.95</v>
      </c>
      <c r="BM6" s="8">
        <f t="shared" si="22"/>
        <v>30.95</v>
      </c>
      <c r="BN6" s="8">
        <f t="shared" si="23"/>
        <v>32</v>
      </c>
      <c r="BO6" s="8">
        <f t="shared" si="24"/>
        <v>32</v>
      </c>
      <c r="BP6" s="140">
        <f t="shared" si="25"/>
        <v>-1.0500000000000007</v>
      </c>
      <c r="BQ6" s="140">
        <f t="shared" si="26"/>
        <v>-1.0500000000000007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980</v>
      </c>
      <c r="G7" s="16">
        <f>'[3]30'!G9</f>
        <v>0</v>
      </c>
      <c r="H7" s="17">
        <f t="shared" si="27"/>
        <v>1300</v>
      </c>
      <c r="I7" s="15">
        <f>'[3]30'!J9</f>
        <v>320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150</v>
      </c>
      <c r="N7" s="16">
        <f>'[3]30'!O9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406</v>
      </c>
      <c r="AT7" s="8">
        <v>30.95</v>
      </c>
      <c r="AU7" s="8">
        <v>30.95</v>
      </c>
      <c r="AW7" s="197">
        <v>32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32</v>
      </c>
      <c r="BD7" s="197">
        <v>32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32</v>
      </c>
      <c r="BL7" s="8">
        <f t="shared" si="21"/>
        <v>30.95</v>
      </c>
      <c r="BM7" s="8">
        <f t="shared" si="22"/>
        <v>30.95</v>
      </c>
      <c r="BN7" s="8">
        <f t="shared" si="23"/>
        <v>32</v>
      </c>
      <c r="BO7" s="8">
        <f t="shared" si="24"/>
        <v>32</v>
      </c>
      <c r="BP7" s="140">
        <f t="shared" si="25"/>
        <v>-1.0500000000000007</v>
      </c>
      <c r="BQ7" s="140">
        <f t="shared" si="26"/>
        <v>-1.0500000000000007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980</v>
      </c>
      <c r="G8" s="16">
        <f>'[3]30'!G10</f>
        <v>0</v>
      </c>
      <c r="H8" s="17">
        <f t="shared" si="27"/>
        <v>1300</v>
      </c>
      <c r="I8" s="15">
        <f>'[3]30'!J10</f>
        <v>320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150</v>
      </c>
      <c r="N8" s="16">
        <f>'[3]30'!O10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T8" s="8">
        <v>30.95</v>
      </c>
      <c r="AU8" s="8">
        <v>30.95</v>
      </c>
      <c r="AW8" s="197">
        <v>32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32</v>
      </c>
      <c r="BD8" s="197">
        <v>32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32</v>
      </c>
      <c r="BL8" s="8">
        <f t="shared" si="21"/>
        <v>30.95</v>
      </c>
      <c r="BM8" s="8">
        <f t="shared" si="22"/>
        <v>30.95</v>
      </c>
      <c r="BN8" s="8">
        <f t="shared" si="23"/>
        <v>32</v>
      </c>
      <c r="BO8" s="8">
        <f t="shared" si="24"/>
        <v>32</v>
      </c>
      <c r="BP8" s="140">
        <f t="shared" si="25"/>
        <v>-1.0500000000000007</v>
      </c>
      <c r="BQ8" s="140">
        <f t="shared" si="26"/>
        <v>-1.0500000000000007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980</v>
      </c>
      <c r="G9" s="16">
        <f>'[3]30'!G11</f>
        <v>0</v>
      </c>
      <c r="H9" s="17">
        <f t="shared" si="27"/>
        <v>1300</v>
      </c>
      <c r="I9" s="15">
        <f>'[3]30'!J11</f>
        <v>320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150</v>
      </c>
      <c r="N9" s="16">
        <f>'[3]30'!O11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406</v>
      </c>
      <c r="AT9" s="8">
        <v>30.95</v>
      </c>
      <c r="AU9" s="8">
        <v>30.95</v>
      </c>
      <c r="AW9" s="197">
        <v>32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32</v>
      </c>
      <c r="BD9" s="197">
        <v>32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32</v>
      </c>
      <c r="BL9" s="8">
        <f t="shared" si="21"/>
        <v>30.95</v>
      </c>
      <c r="BM9" s="8">
        <f t="shared" si="22"/>
        <v>30.95</v>
      </c>
      <c r="BN9" s="8">
        <f t="shared" si="23"/>
        <v>32</v>
      </c>
      <c r="BO9" s="8">
        <f t="shared" si="24"/>
        <v>32</v>
      </c>
      <c r="BP9" s="140">
        <f t="shared" si="25"/>
        <v>-1.0500000000000007</v>
      </c>
      <c r="BQ9" s="140">
        <f t="shared" si="26"/>
        <v>-1.0500000000000007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980</v>
      </c>
      <c r="G10" s="16">
        <f>'[3]30'!G12</f>
        <v>0</v>
      </c>
      <c r="H10" s="17">
        <f t="shared" si="27"/>
        <v>1300</v>
      </c>
      <c r="I10" s="15">
        <f>'[3]30'!J12</f>
        <v>320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150</v>
      </c>
      <c r="N10" s="16">
        <f>'[3]30'!O12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406</v>
      </c>
      <c r="AT10" s="8">
        <v>30.95</v>
      </c>
      <c r="AU10" s="8">
        <v>30.95</v>
      </c>
      <c r="AW10" s="197">
        <v>32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32</v>
      </c>
      <c r="BD10" s="197">
        <v>32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32</v>
      </c>
      <c r="BL10" s="8">
        <f t="shared" si="21"/>
        <v>30.95</v>
      </c>
      <c r="BM10" s="8">
        <f t="shared" si="22"/>
        <v>30.95</v>
      </c>
      <c r="BN10" s="8">
        <f t="shared" si="23"/>
        <v>32</v>
      </c>
      <c r="BO10" s="8">
        <f t="shared" si="24"/>
        <v>32</v>
      </c>
      <c r="BP10" s="140">
        <f t="shared" si="25"/>
        <v>-1.0500000000000007</v>
      </c>
      <c r="BQ10" s="140">
        <f t="shared" si="26"/>
        <v>-1.0500000000000007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980</v>
      </c>
      <c r="G11" s="16">
        <f>'[3]30'!G13</f>
        <v>0</v>
      </c>
      <c r="H11" s="17">
        <f t="shared" si="27"/>
        <v>1300</v>
      </c>
      <c r="I11" s="15">
        <f>'[3]30'!J13</f>
        <v>320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200</v>
      </c>
      <c r="N11" s="16">
        <f>'[3]30'!O13</f>
        <v>0</v>
      </c>
      <c r="O11" s="17">
        <f t="shared" si="28"/>
        <v>520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200</v>
      </c>
      <c r="V11" s="16">
        <f t="shared" si="0"/>
        <v>0</v>
      </c>
      <c r="W11" s="17">
        <f t="shared" si="30"/>
        <v>520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200</v>
      </c>
      <c r="AQ11" s="8">
        <f t="shared" si="3"/>
        <v>0</v>
      </c>
      <c r="AR11" s="8">
        <f t="shared" si="18"/>
        <v>456</v>
      </c>
      <c r="AT11" s="8">
        <v>30.95</v>
      </c>
      <c r="AU11" s="8">
        <v>30.95</v>
      </c>
      <c r="AW11" s="197">
        <v>32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32</v>
      </c>
      <c r="BD11" s="197">
        <v>32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40">
        <f t="shared" si="25"/>
        <v>-1.0500000000000007</v>
      </c>
      <c r="BQ11" s="140">
        <f t="shared" si="26"/>
        <v>-1.0500000000000007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980</v>
      </c>
      <c r="G12" s="16">
        <f>'[3]30'!G14</f>
        <v>0</v>
      </c>
      <c r="H12" s="17">
        <f t="shared" si="27"/>
        <v>1300</v>
      </c>
      <c r="I12" s="15">
        <f>'[3]30'!J14</f>
        <v>320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200</v>
      </c>
      <c r="N12" s="16">
        <f>'[3]30'!O14</f>
        <v>0</v>
      </c>
      <c r="O12" s="17">
        <f t="shared" si="28"/>
        <v>520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200</v>
      </c>
      <c r="V12" s="16">
        <f t="shared" si="0"/>
        <v>0</v>
      </c>
      <c r="W12" s="17">
        <f t="shared" si="30"/>
        <v>520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200</v>
      </c>
      <c r="AQ12" s="8">
        <f t="shared" si="3"/>
        <v>0</v>
      </c>
      <c r="AR12" s="8">
        <f t="shared" si="18"/>
        <v>456</v>
      </c>
      <c r="AT12" s="8">
        <v>30.95</v>
      </c>
      <c r="AU12" s="8">
        <v>30.95</v>
      </c>
      <c r="AW12" s="197">
        <v>32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32</v>
      </c>
      <c r="BD12" s="197">
        <v>32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40">
        <f t="shared" si="25"/>
        <v>-1.0500000000000007</v>
      </c>
      <c r="BQ12" s="140">
        <f t="shared" si="26"/>
        <v>-1.0500000000000007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980</v>
      </c>
      <c r="G13" s="16">
        <f>'[3]30'!G15</f>
        <v>0</v>
      </c>
      <c r="H13" s="17">
        <f t="shared" si="27"/>
        <v>1300</v>
      </c>
      <c r="I13" s="15">
        <f>'[3]30'!J15</f>
        <v>320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200</v>
      </c>
      <c r="N13" s="16">
        <f>'[3]30'!O15</f>
        <v>0</v>
      </c>
      <c r="O13" s="17">
        <f t="shared" si="28"/>
        <v>520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200</v>
      </c>
      <c r="V13" s="16">
        <f t="shared" si="0"/>
        <v>0</v>
      </c>
      <c r="W13" s="17">
        <f t="shared" si="30"/>
        <v>520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200</v>
      </c>
      <c r="AQ13" s="8">
        <f t="shared" si="3"/>
        <v>0</v>
      </c>
      <c r="AR13" s="8">
        <f t="shared" si="18"/>
        <v>456</v>
      </c>
      <c r="AT13" s="8">
        <v>30.95</v>
      </c>
      <c r="AU13" s="8">
        <v>30.95</v>
      </c>
      <c r="AW13" s="197">
        <v>32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32</v>
      </c>
      <c r="BD13" s="197">
        <v>32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32</v>
      </c>
      <c r="BL13" s="8">
        <f t="shared" si="21"/>
        <v>30.95</v>
      </c>
      <c r="BM13" s="8">
        <f t="shared" si="22"/>
        <v>30.95</v>
      </c>
      <c r="BN13" s="8">
        <f t="shared" si="23"/>
        <v>32</v>
      </c>
      <c r="BO13" s="8">
        <f t="shared" si="24"/>
        <v>32</v>
      </c>
      <c r="BP13" s="140">
        <f t="shared" si="25"/>
        <v>-1.0500000000000007</v>
      </c>
      <c r="BQ13" s="140">
        <f t="shared" si="26"/>
        <v>-1.0500000000000007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980</v>
      </c>
      <c r="G14" s="16">
        <f>'[3]30'!G16</f>
        <v>0</v>
      </c>
      <c r="H14" s="17">
        <f t="shared" si="27"/>
        <v>1300</v>
      </c>
      <c r="I14" s="15">
        <f>'[3]30'!J16</f>
        <v>320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200</v>
      </c>
      <c r="N14" s="16">
        <f>'[3]30'!O16</f>
        <v>0</v>
      </c>
      <c r="O14" s="17">
        <f t="shared" si="28"/>
        <v>520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200</v>
      </c>
      <c r="V14" s="16">
        <f t="shared" si="0"/>
        <v>0</v>
      </c>
      <c r="W14" s="17">
        <f t="shared" si="30"/>
        <v>520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200</v>
      </c>
      <c r="AQ14" s="8">
        <f t="shared" si="3"/>
        <v>0</v>
      </c>
      <c r="AR14" s="8">
        <f t="shared" si="18"/>
        <v>456</v>
      </c>
      <c r="AT14" s="8">
        <v>30.95</v>
      </c>
      <c r="AU14" s="8">
        <v>30.95</v>
      </c>
      <c r="AW14" s="197">
        <v>32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32</v>
      </c>
      <c r="BD14" s="197">
        <v>32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32</v>
      </c>
      <c r="BL14" s="8">
        <f t="shared" si="21"/>
        <v>30.95</v>
      </c>
      <c r="BM14" s="8">
        <f t="shared" si="22"/>
        <v>30.95</v>
      </c>
      <c r="BN14" s="8">
        <f t="shared" si="23"/>
        <v>32</v>
      </c>
      <c r="BO14" s="8">
        <f t="shared" si="24"/>
        <v>32</v>
      </c>
      <c r="BP14" s="140">
        <f t="shared" si="25"/>
        <v>-1.0500000000000007</v>
      </c>
      <c r="BQ14" s="140">
        <f t="shared" si="26"/>
        <v>-1.0500000000000007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980</v>
      </c>
      <c r="G15" s="16">
        <f>'[3]30'!G17</f>
        <v>0</v>
      </c>
      <c r="H15" s="17">
        <f t="shared" si="27"/>
        <v>1300</v>
      </c>
      <c r="I15" s="15">
        <f>'[3]30'!J17</f>
        <v>320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200</v>
      </c>
      <c r="N15" s="16">
        <f>'[3]30'!O17</f>
        <v>0</v>
      </c>
      <c r="O15" s="17">
        <f t="shared" si="28"/>
        <v>520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200</v>
      </c>
      <c r="V15" s="16">
        <f t="shared" si="0"/>
        <v>0</v>
      </c>
      <c r="W15" s="17">
        <f t="shared" si="30"/>
        <v>520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200</v>
      </c>
      <c r="AQ15" s="8">
        <f t="shared" si="3"/>
        <v>0</v>
      </c>
      <c r="AR15" s="8">
        <f t="shared" si="18"/>
        <v>456</v>
      </c>
      <c r="AT15" s="8">
        <v>30.95</v>
      </c>
      <c r="AU15" s="8">
        <v>30.95</v>
      </c>
      <c r="AW15" s="197">
        <v>32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32</v>
      </c>
      <c r="BD15" s="197">
        <v>32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32</v>
      </c>
      <c r="BL15" s="8">
        <f t="shared" si="21"/>
        <v>30.95</v>
      </c>
      <c r="BM15" s="8">
        <f t="shared" si="22"/>
        <v>30.95</v>
      </c>
      <c r="BN15" s="8">
        <f t="shared" si="23"/>
        <v>32</v>
      </c>
      <c r="BO15" s="8">
        <f t="shared" si="24"/>
        <v>32</v>
      </c>
      <c r="BP15" s="140">
        <f t="shared" si="25"/>
        <v>-1.0500000000000007</v>
      </c>
      <c r="BQ15" s="140">
        <f t="shared" si="26"/>
        <v>-1.0500000000000007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980</v>
      </c>
      <c r="G16" s="16">
        <f>'[3]30'!G18</f>
        <v>0</v>
      </c>
      <c r="H16" s="17">
        <f t="shared" si="27"/>
        <v>1300</v>
      </c>
      <c r="I16" s="15">
        <f>'[3]30'!J18</f>
        <v>320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200</v>
      </c>
      <c r="N16" s="16">
        <f>'[3]30'!O18</f>
        <v>0</v>
      </c>
      <c r="O16" s="17">
        <f t="shared" si="28"/>
        <v>520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200</v>
      </c>
      <c r="V16" s="16">
        <f t="shared" si="0"/>
        <v>0</v>
      </c>
      <c r="W16" s="17">
        <f t="shared" si="30"/>
        <v>520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200</v>
      </c>
      <c r="AQ16" s="8">
        <f t="shared" si="3"/>
        <v>0</v>
      </c>
      <c r="AR16" s="8">
        <f t="shared" si="18"/>
        <v>456</v>
      </c>
      <c r="AT16" s="8">
        <v>30.95</v>
      </c>
      <c r="AU16" s="8">
        <v>30.95</v>
      </c>
      <c r="AW16" s="197">
        <v>32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32</v>
      </c>
      <c r="BD16" s="197">
        <v>32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32</v>
      </c>
      <c r="BL16" s="8">
        <f t="shared" si="21"/>
        <v>30.95</v>
      </c>
      <c r="BM16" s="8">
        <f t="shared" si="22"/>
        <v>30.95</v>
      </c>
      <c r="BN16" s="8">
        <f t="shared" si="23"/>
        <v>32</v>
      </c>
      <c r="BO16" s="8">
        <f t="shared" si="24"/>
        <v>32</v>
      </c>
      <c r="BP16" s="140">
        <f t="shared" si="25"/>
        <v>-1.0500000000000007</v>
      </c>
      <c r="BQ16" s="140">
        <f t="shared" si="26"/>
        <v>-1.0500000000000007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980</v>
      </c>
      <c r="G17" s="16">
        <f>'[3]30'!G19</f>
        <v>0</v>
      </c>
      <c r="H17" s="17">
        <f t="shared" si="27"/>
        <v>1300</v>
      </c>
      <c r="I17" s="15">
        <f>'[3]30'!J19</f>
        <v>320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200</v>
      </c>
      <c r="N17" s="16">
        <f>'[3]30'!O19</f>
        <v>0</v>
      </c>
      <c r="O17" s="17">
        <f t="shared" si="28"/>
        <v>520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200</v>
      </c>
      <c r="V17" s="16">
        <f t="shared" si="0"/>
        <v>0</v>
      </c>
      <c r="W17" s="17">
        <f t="shared" si="30"/>
        <v>520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200</v>
      </c>
      <c r="AQ17" s="8">
        <f t="shared" si="3"/>
        <v>0</v>
      </c>
      <c r="AR17" s="8">
        <f t="shared" si="18"/>
        <v>456</v>
      </c>
      <c r="AT17" s="8">
        <v>30.95</v>
      </c>
      <c r="AU17" s="8">
        <v>30.95</v>
      </c>
      <c r="AW17" s="197">
        <v>32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32</v>
      </c>
      <c r="BD17" s="197">
        <v>32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32</v>
      </c>
      <c r="BL17" s="8">
        <f t="shared" si="21"/>
        <v>30.95</v>
      </c>
      <c r="BM17" s="8">
        <f t="shared" si="22"/>
        <v>30.95</v>
      </c>
      <c r="BN17" s="8">
        <f t="shared" si="23"/>
        <v>32</v>
      </c>
      <c r="BO17" s="8">
        <f t="shared" si="24"/>
        <v>32</v>
      </c>
      <c r="BP17" s="140">
        <f t="shared" si="25"/>
        <v>-1.0500000000000007</v>
      </c>
      <c r="BQ17" s="140">
        <f t="shared" si="26"/>
        <v>-1.0500000000000007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980</v>
      </c>
      <c r="G18" s="16">
        <f>'[3]30'!G20</f>
        <v>0</v>
      </c>
      <c r="H18" s="17">
        <f t="shared" si="27"/>
        <v>1300</v>
      </c>
      <c r="I18" s="15">
        <f>'[3]30'!J20</f>
        <v>320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200</v>
      </c>
      <c r="N18" s="16">
        <f>'[3]30'!O20</f>
        <v>0</v>
      </c>
      <c r="O18" s="17">
        <f t="shared" si="28"/>
        <v>520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200</v>
      </c>
      <c r="V18" s="16">
        <f t="shared" si="0"/>
        <v>0</v>
      </c>
      <c r="W18" s="17">
        <f t="shared" si="30"/>
        <v>520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200</v>
      </c>
      <c r="AQ18" s="8">
        <f t="shared" si="3"/>
        <v>0</v>
      </c>
      <c r="AR18" s="8">
        <f t="shared" si="18"/>
        <v>456</v>
      </c>
      <c r="AT18" s="8">
        <v>30.95</v>
      </c>
      <c r="AU18" s="8">
        <v>30.95</v>
      </c>
      <c r="AW18" s="197">
        <v>32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32</v>
      </c>
      <c r="BD18" s="197">
        <v>32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32</v>
      </c>
      <c r="BL18" s="8">
        <f t="shared" si="21"/>
        <v>30.95</v>
      </c>
      <c r="BM18" s="8">
        <f t="shared" si="22"/>
        <v>30.95</v>
      </c>
      <c r="BN18" s="8">
        <f t="shared" si="23"/>
        <v>32</v>
      </c>
      <c r="BO18" s="8">
        <f t="shared" si="24"/>
        <v>32</v>
      </c>
      <c r="BP18" s="140">
        <f t="shared" si="25"/>
        <v>-1.0500000000000007</v>
      </c>
      <c r="BQ18" s="140">
        <f t="shared" si="26"/>
        <v>-1.0500000000000007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980</v>
      </c>
      <c r="G19" s="16">
        <f>'[3]30'!G21</f>
        <v>0</v>
      </c>
      <c r="H19" s="17">
        <f t="shared" si="27"/>
        <v>1300</v>
      </c>
      <c r="I19" s="15">
        <f>'[3]30'!J21</f>
        <v>320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200</v>
      </c>
      <c r="N19" s="16">
        <f>'[3]30'!O21</f>
        <v>0</v>
      </c>
      <c r="O19" s="17">
        <f t="shared" si="28"/>
        <v>520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200</v>
      </c>
      <c r="V19" s="16">
        <f t="shared" si="29"/>
        <v>0</v>
      </c>
      <c r="W19" s="17">
        <f t="shared" si="30"/>
        <v>520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200</v>
      </c>
      <c r="AQ19" s="8">
        <f t="shared" si="31"/>
        <v>0</v>
      </c>
      <c r="AR19" s="8">
        <f t="shared" si="18"/>
        <v>456</v>
      </c>
      <c r="AT19" s="8">
        <v>30.95</v>
      </c>
      <c r="AU19" s="8">
        <v>30.95</v>
      </c>
      <c r="AW19" s="197">
        <v>32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32</v>
      </c>
      <c r="BD19" s="197">
        <v>32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32</v>
      </c>
      <c r="BL19" s="8">
        <f t="shared" si="21"/>
        <v>30.95</v>
      </c>
      <c r="BM19" s="8">
        <f t="shared" si="22"/>
        <v>30.95</v>
      </c>
      <c r="BN19" s="8">
        <f t="shared" si="23"/>
        <v>32</v>
      </c>
      <c r="BO19" s="8">
        <f t="shared" si="24"/>
        <v>32</v>
      </c>
      <c r="BP19" s="140">
        <f t="shared" si="25"/>
        <v>-1.0500000000000007</v>
      </c>
      <c r="BQ19" s="140">
        <f t="shared" si="26"/>
        <v>-1.0500000000000007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980</v>
      </c>
      <c r="G20" s="16">
        <f>'[3]30'!G22</f>
        <v>0</v>
      </c>
      <c r="H20" s="17">
        <f t="shared" si="27"/>
        <v>1300</v>
      </c>
      <c r="I20" s="15">
        <f>'[3]30'!J22</f>
        <v>320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200</v>
      </c>
      <c r="N20" s="16">
        <f>'[3]30'!O22</f>
        <v>0</v>
      </c>
      <c r="O20" s="17">
        <f t="shared" si="28"/>
        <v>520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200</v>
      </c>
      <c r="V20" s="16">
        <f t="shared" si="29"/>
        <v>0</v>
      </c>
      <c r="W20" s="17">
        <f t="shared" si="30"/>
        <v>520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200</v>
      </c>
      <c r="AQ20" s="8">
        <f t="shared" si="31"/>
        <v>0</v>
      </c>
      <c r="AR20" s="8">
        <f t="shared" si="18"/>
        <v>456</v>
      </c>
      <c r="AT20" s="8">
        <v>30.95</v>
      </c>
      <c r="AU20" s="8">
        <v>30.95</v>
      </c>
      <c r="AW20" s="197">
        <v>32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32</v>
      </c>
      <c r="BD20" s="197">
        <v>32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32</v>
      </c>
      <c r="BL20" s="8">
        <f t="shared" si="21"/>
        <v>30.95</v>
      </c>
      <c r="BM20" s="8">
        <f t="shared" si="22"/>
        <v>30.95</v>
      </c>
      <c r="BN20" s="8">
        <f t="shared" si="23"/>
        <v>32</v>
      </c>
      <c r="BO20" s="8">
        <f t="shared" si="24"/>
        <v>32</v>
      </c>
      <c r="BP20" s="140">
        <f t="shared" si="25"/>
        <v>-1.0500000000000007</v>
      </c>
      <c r="BQ20" s="140">
        <f t="shared" si="26"/>
        <v>-1.0500000000000007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980</v>
      </c>
      <c r="G21" s="16">
        <f>'[3]30'!G23</f>
        <v>0</v>
      </c>
      <c r="H21" s="17">
        <f t="shared" si="27"/>
        <v>1300</v>
      </c>
      <c r="I21" s="15">
        <f>'[3]30'!J23</f>
        <v>320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200</v>
      </c>
      <c r="N21" s="16">
        <f>'[3]30'!O23</f>
        <v>0</v>
      </c>
      <c r="O21" s="17">
        <f t="shared" si="28"/>
        <v>520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200</v>
      </c>
      <c r="V21" s="16">
        <f t="shared" si="29"/>
        <v>0</v>
      </c>
      <c r="W21" s="17">
        <f t="shared" si="30"/>
        <v>520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200</v>
      </c>
      <c r="AQ21" s="8">
        <f t="shared" si="31"/>
        <v>0</v>
      </c>
      <c r="AR21" s="8">
        <f t="shared" si="18"/>
        <v>456</v>
      </c>
      <c r="AT21" s="8">
        <v>30.95</v>
      </c>
      <c r="AU21" s="8">
        <v>30.95</v>
      </c>
      <c r="AW21" s="197">
        <v>32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32</v>
      </c>
      <c r="BD21" s="197">
        <v>32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32</v>
      </c>
      <c r="BL21" s="8">
        <f t="shared" si="21"/>
        <v>30.95</v>
      </c>
      <c r="BM21" s="8">
        <f t="shared" si="22"/>
        <v>30.95</v>
      </c>
      <c r="BN21" s="8">
        <f t="shared" si="23"/>
        <v>32</v>
      </c>
      <c r="BO21" s="8">
        <f t="shared" si="24"/>
        <v>32</v>
      </c>
      <c r="BP21" s="140">
        <f t="shared" si="25"/>
        <v>-1.0500000000000007</v>
      </c>
      <c r="BQ21" s="140">
        <f t="shared" si="26"/>
        <v>-1.0500000000000007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980</v>
      </c>
      <c r="G22" s="16">
        <f>'[3]30'!G24</f>
        <v>0</v>
      </c>
      <c r="H22" s="17">
        <f t="shared" si="27"/>
        <v>1300</v>
      </c>
      <c r="I22" s="15">
        <f>'[3]30'!J24</f>
        <v>320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200</v>
      </c>
      <c r="N22" s="16">
        <f>'[3]30'!O24</f>
        <v>0</v>
      </c>
      <c r="O22" s="17">
        <f t="shared" si="28"/>
        <v>520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200</v>
      </c>
      <c r="V22" s="16">
        <f t="shared" si="29"/>
        <v>0</v>
      </c>
      <c r="W22" s="17">
        <f t="shared" si="30"/>
        <v>520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200</v>
      </c>
      <c r="AQ22" s="8">
        <f t="shared" si="31"/>
        <v>0</v>
      </c>
      <c r="AR22" s="8">
        <f t="shared" si="18"/>
        <v>456</v>
      </c>
      <c r="AT22" s="8">
        <v>30.95</v>
      </c>
      <c r="AU22" s="8">
        <v>30.95</v>
      </c>
      <c r="AW22" s="197">
        <v>32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32</v>
      </c>
      <c r="BD22" s="197">
        <v>32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32</v>
      </c>
      <c r="BL22" s="8">
        <f t="shared" si="21"/>
        <v>30.95</v>
      </c>
      <c r="BM22" s="8">
        <f t="shared" si="22"/>
        <v>30.95</v>
      </c>
      <c r="BN22" s="8">
        <f t="shared" si="23"/>
        <v>32</v>
      </c>
      <c r="BO22" s="8">
        <f t="shared" si="24"/>
        <v>32</v>
      </c>
      <c r="BP22" s="140">
        <f t="shared" si="25"/>
        <v>-1.0500000000000007</v>
      </c>
      <c r="BQ22" s="140">
        <f t="shared" si="26"/>
        <v>-1.0500000000000007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980</v>
      </c>
      <c r="G23" s="16">
        <f>'[3]30'!G25</f>
        <v>0</v>
      </c>
      <c r="H23" s="17">
        <f t="shared" si="27"/>
        <v>1300</v>
      </c>
      <c r="I23" s="15">
        <f>'[3]30'!J25</f>
        <v>320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200</v>
      </c>
      <c r="N23" s="16">
        <f>'[3]30'!O25</f>
        <v>0</v>
      </c>
      <c r="O23" s="17">
        <f t="shared" si="28"/>
        <v>520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200</v>
      </c>
      <c r="V23" s="16">
        <f t="shared" si="29"/>
        <v>0</v>
      </c>
      <c r="W23" s="17">
        <f t="shared" si="30"/>
        <v>520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200</v>
      </c>
      <c r="AQ23" s="8">
        <f t="shared" si="31"/>
        <v>0</v>
      </c>
      <c r="AR23" s="8">
        <f t="shared" si="18"/>
        <v>456</v>
      </c>
      <c r="AT23" s="8">
        <v>30.95</v>
      </c>
      <c r="AU23" s="8">
        <v>30.95</v>
      </c>
      <c r="AW23" s="197">
        <v>32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32</v>
      </c>
      <c r="BD23" s="197">
        <v>32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32</v>
      </c>
      <c r="BL23" s="8">
        <f t="shared" si="21"/>
        <v>30.95</v>
      </c>
      <c r="BM23" s="8">
        <f t="shared" si="22"/>
        <v>30.95</v>
      </c>
      <c r="BN23" s="8">
        <f t="shared" si="23"/>
        <v>32</v>
      </c>
      <c r="BO23" s="8">
        <f t="shared" si="24"/>
        <v>32</v>
      </c>
      <c r="BP23" s="140">
        <f t="shared" si="25"/>
        <v>-1.0500000000000007</v>
      </c>
      <c r="BQ23" s="140">
        <f t="shared" si="26"/>
        <v>-1.0500000000000007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980</v>
      </c>
      <c r="G24" s="16">
        <f>'[3]30'!G26</f>
        <v>0</v>
      </c>
      <c r="H24" s="17">
        <f t="shared" si="27"/>
        <v>1300</v>
      </c>
      <c r="I24" s="15">
        <f>'[3]30'!J26</f>
        <v>320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200</v>
      </c>
      <c r="N24" s="16">
        <f>'[3]30'!O26</f>
        <v>0</v>
      </c>
      <c r="O24" s="17">
        <f t="shared" si="28"/>
        <v>520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200</v>
      </c>
      <c r="V24" s="16">
        <f t="shared" si="29"/>
        <v>0</v>
      </c>
      <c r="W24" s="17">
        <f t="shared" si="30"/>
        <v>520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200</v>
      </c>
      <c r="AQ24" s="8">
        <f t="shared" si="31"/>
        <v>0</v>
      </c>
      <c r="AR24" s="8">
        <f t="shared" si="18"/>
        <v>456</v>
      </c>
      <c r="AT24" s="8">
        <v>30.95</v>
      </c>
      <c r="AU24" s="8">
        <v>30.95</v>
      </c>
      <c r="AW24" s="197">
        <v>32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32</v>
      </c>
      <c r="BD24" s="197">
        <v>32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32</v>
      </c>
      <c r="BL24" s="8">
        <f t="shared" si="21"/>
        <v>30.95</v>
      </c>
      <c r="BM24" s="8">
        <f t="shared" si="22"/>
        <v>30.95</v>
      </c>
      <c r="BN24" s="8">
        <f t="shared" si="23"/>
        <v>32</v>
      </c>
      <c r="BO24" s="8">
        <f t="shared" si="24"/>
        <v>32</v>
      </c>
      <c r="BP24" s="140">
        <f t="shared" si="25"/>
        <v>-1.0500000000000007</v>
      </c>
      <c r="BQ24" s="140">
        <f t="shared" si="26"/>
        <v>-1.0500000000000007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980</v>
      </c>
      <c r="G25" s="16">
        <f>'[3]30'!G27</f>
        <v>0</v>
      </c>
      <c r="H25" s="17">
        <f t="shared" si="27"/>
        <v>1300</v>
      </c>
      <c r="I25" s="15">
        <f>'[3]30'!J27</f>
        <v>320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200</v>
      </c>
      <c r="N25" s="16">
        <f>'[3]30'!O27</f>
        <v>0</v>
      </c>
      <c r="O25" s="17">
        <f t="shared" si="28"/>
        <v>520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200</v>
      </c>
      <c r="V25" s="16">
        <f t="shared" si="29"/>
        <v>0</v>
      </c>
      <c r="W25" s="17">
        <f t="shared" si="30"/>
        <v>520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200</v>
      </c>
      <c r="AQ25" s="8">
        <f t="shared" si="31"/>
        <v>0</v>
      </c>
      <c r="AR25" s="8">
        <f t="shared" si="18"/>
        <v>456</v>
      </c>
      <c r="AT25" s="8">
        <v>30.95</v>
      </c>
      <c r="AU25" s="8">
        <v>30.95</v>
      </c>
      <c r="AW25" s="197">
        <v>32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32</v>
      </c>
      <c r="BD25" s="197">
        <v>32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32</v>
      </c>
      <c r="BL25" s="8">
        <f t="shared" si="21"/>
        <v>30.95</v>
      </c>
      <c r="BM25" s="8">
        <f t="shared" si="22"/>
        <v>30.95</v>
      </c>
      <c r="BN25" s="8">
        <f t="shared" si="23"/>
        <v>32</v>
      </c>
      <c r="BO25" s="8">
        <f t="shared" si="24"/>
        <v>32</v>
      </c>
      <c r="BP25" s="140">
        <f t="shared" si="25"/>
        <v>-1.0500000000000007</v>
      </c>
      <c r="BQ25" s="140">
        <f t="shared" si="26"/>
        <v>-1.0500000000000007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980</v>
      </c>
      <c r="G26" s="16">
        <f>'[3]30'!G28</f>
        <v>0</v>
      </c>
      <c r="H26" s="17">
        <f t="shared" si="27"/>
        <v>1300</v>
      </c>
      <c r="I26" s="15">
        <f>'[3]30'!J28</f>
        <v>320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200</v>
      </c>
      <c r="N26" s="16">
        <f>'[3]30'!O28</f>
        <v>0</v>
      </c>
      <c r="O26" s="17">
        <f t="shared" si="28"/>
        <v>520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200</v>
      </c>
      <c r="V26" s="16">
        <f t="shared" si="29"/>
        <v>0</v>
      </c>
      <c r="W26" s="17">
        <f t="shared" si="30"/>
        <v>520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200</v>
      </c>
      <c r="AQ26" s="8">
        <f t="shared" si="31"/>
        <v>0</v>
      </c>
      <c r="AR26" s="8">
        <f t="shared" si="18"/>
        <v>456</v>
      </c>
      <c r="AT26" s="8">
        <v>30.95</v>
      </c>
      <c r="AU26" s="8">
        <v>30.95</v>
      </c>
      <c r="AW26" s="197">
        <v>32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32</v>
      </c>
      <c r="BD26" s="197">
        <v>32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32</v>
      </c>
      <c r="BL26" s="8">
        <f t="shared" si="21"/>
        <v>30.95</v>
      </c>
      <c r="BM26" s="8">
        <f t="shared" si="22"/>
        <v>30.95</v>
      </c>
      <c r="BN26" s="8">
        <f t="shared" si="23"/>
        <v>32</v>
      </c>
      <c r="BO26" s="8">
        <f t="shared" si="24"/>
        <v>32</v>
      </c>
      <c r="BP26" s="140">
        <f t="shared" si="25"/>
        <v>-1.0500000000000007</v>
      </c>
      <c r="BQ26" s="140">
        <f t="shared" si="26"/>
        <v>-1.0500000000000007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980</v>
      </c>
      <c r="G27" s="16">
        <f>'[3]30'!G29</f>
        <v>0</v>
      </c>
      <c r="H27" s="17">
        <f t="shared" si="27"/>
        <v>1300</v>
      </c>
      <c r="I27" s="15">
        <f>'[3]30'!J29</f>
        <v>320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200</v>
      </c>
      <c r="N27" s="16">
        <f>'[3]30'!O29</f>
        <v>0</v>
      </c>
      <c r="O27" s="17">
        <f t="shared" si="28"/>
        <v>520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200</v>
      </c>
      <c r="V27" s="16">
        <f t="shared" si="29"/>
        <v>0</v>
      </c>
      <c r="W27" s="17">
        <f t="shared" si="30"/>
        <v>520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200</v>
      </c>
      <c r="AQ27" s="8">
        <f t="shared" si="31"/>
        <v>0</v>
      </c>
      <c r="AR27" s="8">
        <f t="shared" si="18"/>
        <v>456</v>
      </c>
      <c r="AT27" s="8">
        <v>30.95</v>
      </c>
      <c r="AU27" s="8">
        <v>30.95</v>
      </c>
      <c r="AW27" s="197">
        <v>32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32</v>
      </c>
      <c r="BD27" s="197">
        <v>32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32</v>
      </c>
      <c r="BL27" s="8">
        <f t="shared" si="21"/>
        <v>30.95</v>
      </c>
      <c r="BM27" s="8">
        <f t="shared" si="22"/>
        <v>30.95</v>
      </c>
      <c r="BN27" s="8">
        <f t="shared" si="23"/>
        <v>32</v>
      </c>
      <c r="BO27" s="8">
        <f t="shared" si="24"/>
        <v>32</v>
      </c>
      <c r="BP27" s="140">
        <f t="shared" si="25"/>
        <v>-1.0500000000000007</v>
      </c>
      <c r="BQ27" s="140">
        <f t="shared" si="26"/>
        <v>-1.0500000000000007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980</v>
      </c>
      <c r="G28" s="16">
        <f>'[3]30'!G30</f>
        <v>0</v>
      </c>
      <c r="H28" s="17">
        <f t="shared" si="27"/>
        <v>1300</v>
      </c>
      <c r="I28" s="15">
        <f>'[3]30'!J30</f>
        <v>320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200</v>
      </c>
      <c r="N28" s="16">
        <f>'[3]30'!O30</f>
        <v>0</v>
      </c>
      <c r="O28" s="17">
        <f t="shared" si="28"/>
        <v>520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200</v>
      </c>
      <c r="V28" s="16">
        <f t="shared" si="29"/>
        <v>0</v>
      </c>
      <c r="W28" s="17">
        <f t="shared" si="30"/>
        <v>520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200</v>
      </c>
      <c r="AQ28" s="8">
        <f t="shared" si="31"/>
        <v>0</v>
      </c>
      <c r="AR28" s="8">
        <f t="shared" si="18"/>
        <v>456</v>
      </c>
      <c r="AT28" s="8">
        <v>30.95</v>
      </c>
      <c r="AU28" s="8">
        <v>30.95</v>
      </c>
      <c r="AW28" s="197">
        <v>32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32</v>
      </c>
      <c r="BD28" s="197">
        <v>32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32</v>
      </c>
      <c r="BL28" s="8">
        <f t="shared" si="21"/>
        <v>30.95</v>
      </c>
      <c r="BM28" s="8">
        <f t="shared" si="22"/>
        <v>30.95</v>
      </c>
      <c r="BN28" s="8">
        <f t="shared" si="23"/>
        <v>32</v>
      </c>
      <c r="BO28" s="8">
        <f t="shared" si="24"/>
        <v>32</v>
      </c>
      <c r="BP28" s="140">
        <f t="shared" si="25"/>
        <v>-1.0500000000000007</v>
      </c>
      <c r="BQ28" s="140">
        <f t="shared" si="26"/>
        <v>-1.0500000000000007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980</v>
      </c>
      <c r="G29" s="16">
        <f>'[3]30'!G31</f>
        <v>0</v>
      </c>
      <c r="H29" s="17">
        <f t="shared" si="27"/>
        <v>1300</v>
      </c>
      <c r="I29" s="15">
        <f>'[3]30'!J31</f>
        <v>320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200</v>
      </c>
      <c r="N29" s="16">
        <f>'[3]30'!O31</f>
        <v>0</v>
      </c>
      <c r="O29" s="17">
        <f t="shared" si="28"/>
        <v>520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200</v>
      </c>
      <c r="V29" s="16">
        <f t="shared" si="29"/>
        <v>0</v>
      </c>
      <c r="W29" s="17">
        <f t="shared" si="30"/>
        <v>520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200</v>
      </c>
      <c r="AQ29" s="8">
        <f t="shared" si="31"/>
        <v>0</v>
      </c>
      <c r="AR29" s="8">
        <f t="shared" si="18"/>
        <v>456</v>
      </c>
      <c r="AT29" s="8">
        <v>30.95</v>
      </c>
      <c r="AU29" s="8">
        <v>30.95</v>
      </c>
      <c r="AW29" s="197">
        <v>32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32</v>
      </c>
      <c r="BD29" s="197">
        <v>32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32</v>
      </c>
      <c r="BL29" s="8">
        <f t="shared" si="21"/>
        <v>30.95</v>
      </c>
      <c r="BM29" s="8">
        <f t="shared" si="22"/>
        <v>30.95</v>
      </c>
      <c r="BN29" s="8">
        <f t="shared" si="23"/>
        <v>32</v>
      </c>
      <c r="BO29" s="8">
        <f t="shared" si="24"/>
        <v>32</v>
      </c>
      <c r="BP29" s="140">
        <f t="shared" si="25"/>
        <v>-1.0500000000000007</v>
      </c>
      <c r="BQ29" s="140">
        <f t="shared" si="26"/>
        <v>-1.0500000000000007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980</v>
      </c>
      <c r="G30" s="16">
        <f>'[3]30'!G32</f>
        <v>0</v>
      </c>
      <c r="H30" s="17">
        <f t="shared" si="27"/>
        <v>1300</v>
      </c>
      <c r="I30" s="15">
        <f>'[3]30'!J32</f>
        <v>320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200</v>
      </c>
      <c r="N30" s="16">
        <f>'[3]30'!O32</f>
        <v>0</v>
      </c>
      <c r="O30" s="17">
        <f t="shared" si="28"/>
        <v>520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200</v>
      </c>
      <c r="V30" s="16">
        <f t="shared" si="29"/>
        <v>0</v>
      </c>
      <c r="W30" s="17">
        <f t="shared" si="30"/>
        <v>520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200</v>
      </c>
      <c r="AQ30" s="8">
        <f t="shared" si="31"/>
        <v>0</v>
      </c>
      <c r="AR30" s="8">
        <f t="shared" si="18"/>
        <v>456</v>
      </c>
      <c r="AT30" s="8">
        <v>30.95</v>
      </c>
      <c r="AU30" s="8">
        <v>30.95</v>
      </c>
      <c r="AW30" s="197">
        <v>32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32</v>
      </c>
      <c r="BD30" s="197">
        <v>32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32</v>
      </c>
      <c r="BL30" s="8">
        <f t="shared" si="21"/>
        <v>30.95</v>
      </c>
      <c r="BM30" s="8">
        <f t="shared" si="22"/>
        <v>30.95</v>
      </c>
      <c r="BN30" s="8">
        <f t="shared" si="23"/>
        <v>32</v>
      </c>
      <c r="BO30" s="8">
        <f t="shared" si="24"/>
        <v>32</v>
      </c>
      <c r="BP30" s="140">
        <f t="shared" si="25"/>
        <v>-1.0500000000000007</v>
      </c>
      <c r="BQ30" s="140">
        <f t="shared" si="26"/>
        <v>-1.0500000000000007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980</v>
      </c>
      <c r="G31" s="16">
        <f>'[3]30'!G33</f>
        <v>0</v>
      </c>
      <c r="H31" s="17">
        <f t="shared" si="27"/>
        <v>1300</v>
      </c>
      <c r="I31" s="15">
        <f>'[3]30'!J33</f>
        <v>320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200</v>
      </c>
      <c r="N31" s="16">
        <f>'[3]30'!O33</f>
        <v>0</v>
      </c>
      <c r="O31" s="17">
        <f t="shared" si="28"/>
        <v>520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200</v>
      </c>
      <c r="V31" s="16">
        <f t="shared" si="29"/>
        <v>0</v>
      </c>
      <c r="W31" s="17">
        <f t="shared" si="30"/>
        <v>520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200</v>
      </c>
      <c r="AQ31" s="8">
        <f t="shared" si="31"/>
        <v>0</v>
      </c>
      <c r="AR31" s="8">
        <f t="shared" si="18"/>
        <v>456</v>
      </c>
      <c r="AT31" s="8">
        <v>30.95</v>
      </c>
      <c r="AU31" s="8">
        <v>30.95</v>
      </c>
      <c r="AW31" s="197">
        <v>32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32</v>
      </c>
      <c r="BD31" s="197">
        <v>32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32</v>
      </c>
      <c r="BL31" s="8">
        <f t="shared" si="21"/>
        <v>30.95</v>
      </c>
      <c r="BM31" s="8">
        <f t="shared" si="22"/>
        <v>30.95</v>
      </c>
      <c r="BN31" s="8">
        <f t="shared" si="23"/>
        <v>32</v>
      </c>
      <c r="BO31" s="8">
        <f t="shared" si="24"/>
        <v>32</v>
      </c>
      <c r="BP31" s="140">
        <f t="shared" si="25"/>
        <v>-1.0500000000000007</v>
      </c>
      <c r="BQ31" s="140">
        <f t="shared" si="26"/>
        <v>-1.0500000000000007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980</v>
      </c>
      <c r="G32" s="16">
        <f>'[3]30'!G34</f>
        <v>0</v>
      </c>
      <c r="H32" s="17">
        <f t="shared" si="27"/>
        <v>1300</v>
      </c>
      <c r="I32" s="15">
        <f>'[3]30'!J34</f>
        <v>320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200</v>
      </c>
      <c r="N32" s="16">
        <f>'[3]30'!O34</f>
        <v>0</v>
      </c>
      <c r="O32" s="17">
        <f t="shared" si="28"/>
        <v>520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200</v>
      </c>
      <c r="V32" s="16">
        <f t="shared" si="29"/>
        <v>0</v>
      </c>
      <c r="W32" s="17">
        <f t="shared" si="30"/>
        <v>520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200</v>
      </c>
      <c r="AQ32" s="8">
        <f t="shared" si="31"/>
        <v>0</v>
      </c>
      <c r="AR32" s="8">
        <f t="shared" si="18"/>
        <v>456</v>
      </c>
      <c r="AT32" s="8">
        <v>30.95</v>
      </c>
      <c r="AU32" s="8">
        <v>30.95</v>
      </c>
      <c r="AW32" s="197">
        <v>32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32</v>
      </c>
      <c r="BD32" s="197">
        <v>32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32</v>
      </c>
      <c r="BL32" s="8">
        <f t="shared" si="21"/>
        <v>30.95</v>
      </c>
      <c r="BM32" s="8">
        <f t="shared" si="22"/>
        <v>30.95</v>
      </c>
      <c r="BN32" s="8">
        <f t="shared" si="23"/>
        <v>32</v>
      </c>
      <c r="BO32" s="8">
        <f t="shared" si="24"/>
        <v>32</v>
      </c>
      <c r="BP32" s="140">
        <f t="shared" si="25"/>
        <v>-1.0500000000000007</v>
      </c>
      <c r="BQ32" s="140">
        <f t="shared" si="26"/>
        <v>-1.0500000000000007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980</v>
      </c>
      <c r="G33" s="16">
        <f>'[3]30'!G35</f>
        <v>0</v>
      </c>
      <c r="H33" s="17">
        <f t="shared" si="27"/>
        <v>1300</v>
      </c>
      <c r="I33" s="15">
        <f>'[3]30'!J35</f>
        <v>320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200</v>
      </c>
      <c r="N33" s="16">
        <f>'[3]30'!O35</f>
        <v>0</v>
      </c>
      <c r="O33" s="17">
        <f t="shared" si="28"/>
        <v>520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200</v>
      </c>
      <c r="V33" s="16">
        <f t="shared" si="29"/>
        <v>0</v>
      </c>
      <c r="W33" s="17">
        <f t="shared" si="30"/>
        <v>520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200</v>
      </c>
      <c r="AQ33" s="8">
        <f t="shared" si="31"/>
        <v>0</v>
      </c>
      <c r="AR33" s="8">
        <f t="shared" si="18"/>
        <v>456</v>
      </c>
      <c r="AT33" s="8">
        <v>30.95</v>
      </c>
      <c r="AU33" s="8">
        <v>30.95</v>
      </c>
      <c r="AW33" s="197">
        <v>32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32</v>
      </c>
      <c r="BD33" s="197">
        <v>32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32</v>
      </c>
      <c r="BL33" s="8">
        <f t="shared" si="21"/>
        <v>30.95</v>
      </c>
      <c r="BM33" s="8">
        <f t="shared" si="22"/>
        <v>30.95</v>
      </c>
      <c r="BN33" s="8">
        <f t="shared" si="23"/>
        <v>32</v>
      </c>
      <c r="BO33" s="8">
        <f t="shared" si="24"/>
        <v>32</v>
      </c>
      <c r="BP33" s="140">
        <f t="shared" si="25"/>
        <v>-1.0500000000000007</v>
      </c>
      <c r="BQ33" s="140">
        <f t="shared" si="26"/>
        <v>-1.0500000000000007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980</v>
      </c>
      <c r="G34" s="16">
        <f>'[3]30'!G36</f>
        <v>0</v>
      </c>
      <c r="H34" s="17">
        <f t="shared" si="27"/>
        <v>1300</v>
      </c>
      <c r="I34" s="15">
        <f>'[3]30'!J36</f>
        <v>320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200</v>
      </c>
      <c r="N34" s="16">
        <f>'[3]30'!O36</f>
        <v>0</v>
      </c>
      <c r="O34" s="17">
        <f t="shared" si="28"/>
        <v>520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200</v>
      </c>
      <c r="V34" s="16">
        <f t="shared" si="29"/>
        <v>0</v>
      </c>
      <c r="W34" s="17">
        <f t="shared" si="30"/>
        <v>520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200</v>
      </c>
      <c r="AQ34" s="8">
        <f t="shared" si="31"/>
        <v>0</v>
      </c>
      <c r="AR34" s="8">
        <f t="shared" si="18"/>
        <v>456</v>
      </c>
      <c r="AT34" s="8">
        <v>30.95</v>
      </c>
      <c r="AU34" s="8">
        <v>30.95</v>
      </c>
      <c r="AW34" s="197">
        <v>32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32</v>
      </c>
      <c r="BD34" s="197">
        <v>32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32</v>
      </c>
      <c r="BL34" s="8">
        <f t="shared" si="21"/>
        <v>30.95</v>
      </c>
      <c r="BM34" s="8">
        <f t="shared" si="22"/>
        <v>30.95</v>
      </c>
      <c r="BN34" s="8">
        <f t="shared" si="23"/>
        <v>32</v>
      </c>
      <c r="BO34" s="8">
        <f t="shared" si="24"/>
        <v>32</v>
      </c>
      <c r="BP34" s="140">
        <f t="shared" si="25"/>
        <v>-1.0500000000000007</v>
      </c>
      <c r="BQ34" s="140">
        <f t="shared" si="26"/>
        <v>-1.0500000000000007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980</v>
      </c>
      <c r="G35" s="16">
        <f>'[3]30'!G37</f>
        <v>0</v>
      </c>
      <c r="H35" s="17">
        <f t="shared" si="27"/>
        <v>1300</v>
      </c>
      <c r="I35" s="15">
        <f>'[3]30'!J37</f>
        <v>320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150</v>
      </c>
      <c r="N35" s="16">
        <f>'[3]30'!O37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30.95</v>
      </c>
      <c r="AU35" s="8">
        <v>30.95</v>
      </c>
      <c r="AW35" s="197">
        <v>32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32</v>
      </c>
      <c r="BD35" s="197">
        <v>32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32</v>
      </c>
      <c r="BL35" s="8">
        <f t="shared" si="21"/>
        <v>30.95</v>
      </c>
      <c r="BM35" s="8">
        <f t="shared" si="22"/>
        <v>30.95</v>
      </c>
      <c r="BN35" s="8">
        <f t="shared" si="23"/>
        <v>32</v>
      </c>
      <c r="BO35" s="8">
        <f t="shared" si="24"/>
        <v>32</v>
      </c>
      <c r="BP35" s="140">
        <f t="shared" si="25"/>
        <v>-1.0500000000000007</v>
      </c>
      <c r="BQ35" s="140">
        <f t="shared" si="26"/>
        <v>-1.0500000000000007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980</v>
      </c>
      <c r="G36" s="16">
        <f>'[3]30'!G38</f>
        <v>0</v>
      </c>
      <c r="H36" s="17">
        <f t="shared" si="27"/>
        <v>1300</v>
      </c>
      <c r="I36" s="15">
        <f>'[3]30'!J38</f>
        <v>320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150</v>
      </c>
      <c r="N36" s="16">
        <f>'[3]30'!O38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30.95</v>
      </c>
      <c r="AU36" s="8">
        <v>30.95</v>
      </c>
      <c r="AW36" s="197">
        <v>32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32</v>
      </c>
      <c r="BD36" s="197">
        <v>32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32</v>
      </c>
      <c r="BL36" s="8">
        <f t="shared" si="21"/>
        <v>30.95</v>
      </c>
      <c r="BM36" s="8">
        <f t="shared" si="22"/>
        <v>30.95</v>
      </c>
      <c r="BN36" s="8">
        <f t="shared" si="23"/>
        <v>32</v>
      </c>
      <c r="BO36" s="8">
        <f t="shared" si="24"/>
        <v>32</v>
      </c>
      <c r="BP36" s="140">
        <f t="shared" si="25"/>
        <v>-1.0500000000000007</v>
      </c>
      <c r="BQ36" s="140">
        <f t="shared" si="26"/>
        <v>-1.0500000000000007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980</v>
      </c>
      <c r="G37" s="16">
        <f>'[3]30'!G39</f>
        <v>0</v>
      </c>
      <c r="H37" s="17">
        <f t="shared" si="27"/>
        <v>1300</v>
      </c>
      <c r="I37" s="15">
        <f>'[3]30'!J39</f>
        <v>320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150</v>
      </c>
      <c r="N37" s="16">
        <f>'[3]30'!O39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30.95</v>
      </c>
      <c r="AU37" s="8">
        <v>30.95</v>
      </c>
      <c r="AW37" s="197">
        <v>32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32</v>
      </c>
      <c r="BD37" s="197">
        <v>32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32</v>
      </c>
      <c r="BL37" s="8">
        <f t="shared" si="21"/>
        <v>30.95</v>
      </c>
      <c r="BM37" s="8">
        <f t="shared" si="22"/>
        <v>30.95</v>
      </c>
      <c r="BN37" s="8">
        <f t="shared" si="23"/>
        <v>32</v>
      </c>
      <c r="BO37" s="8">
        <f t="shared" si="24"/>
        <v>32</v>
      </c>
      <c r="BP37" s="140">
        <f t="shared" si="25"/>
        <v>-1.0500000000000007</v>
      </c>
      <c r="BQ37" s="140">
        <f t="shared" si="26"/>
        <v>-1.0500000000000007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980</v>
      </c>
      <c r="G38" s="16">
        <f>'[3]30'!G40</f>
        <v>0</v>
      </c>
      <c r="H38" s="17">
        <f t="shared" si="27"/>
        <v>1300</v>
      </c>
      <c r="I38" s="15">
        <f>'[3]30'!J40</f>
        <v>320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150</v>
      </c>
      <c r="N38" s="16">
        <f>'[3]30'!O40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30.95</v>
      </c>
      <c r="AU38" s="8">
        <v>30.95</v>
      </c>
      <c r="AW38" s="197">
        <v>32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32</v>
      </c>
      <c r="BD38" s="197">
        <v>32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32</v>
      </c>
      <c r="BL38" s="8">
        <f t="shared" si="21"/>
        <v>30.95</v>
      </c>
      <c r="BM38" s="8">
        <f t="shared" si="22"/>
        <v>30.95</v>
      </c>
      <c r="BN38" s="8">
        <f t="shared" si="23"/>
        <v>32</v>
      </c>
      <c r="BO38" s="8">
        <f t="shared" si="24"/>
        <v>32</v>
      </c>
      <c r="BP38" s="140">
        <f t="shared" si="25"/>
        <v>-1.0500000000000007</v>
      </c>
      <c r="BQ38" s="140">
        <f t="shared" si="26"/>
        <v>-1.0500000000000007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980</v>
      </c>
      <c r="G39" s="16">
        <f>'[3]30'!G41</f>
        <v>0</v>
      </c>
      <c r="H39" s="17">
        <f t="shared" si="27"/>
        <v>1300</v>
      </c>
      <c r="I39" s="15">
        <f>'[3]30'!J41</f>
        <v>320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150</v>
      </c>
      <c r="N39" s="16">
        <f>'[3]30'!O41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30.95</v>
      </c>
      <c r="AU39" s="8">
        <v>30.95</v>
      </c>
      <c r="AW39" s="197">
        <v>32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32</v>
      </c>
      <c r="BD39" s="197">
        <v>32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32</v>
      </c>
      <c r="BL39" s="8">
        <f t="shared" si="21"/>
        <v>30.95</v>
      </c>
      <c r="BM39" s="8">
        <f t="shared" si="22"/>
        <v>30.95</v>
      </c>
      <c r="BN39" s="8">
        <f t="shared" si="23"/>
        <v>32</v>
      </c>
      <c r="BO39" s="8">
        <f t="shared" si="24"/>
        <v>32</v>
      </c>
      <c r="BP39" s="140">
        <f t="shared" si="25"/>
        <v>-1.0500000000000007</v>
      </c>
      <c r="BQ39" s="140">
        <f t="shared" si="26"/>
        <v>-1.0500000000000007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980</v>
      </c>
      <c r="G40" s="16">
        <f>'[3]30'!G42</f>
        <v>0</v>
      </c>
      <c r="H40" s="17">
        <f t="shared" si="27"/>
        <v>1300</v>
      </c>
      <c r="I40" s="15">
        <f>'[3]30'!J42</f>
        <v>320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150</v>
      </c>
      <c r="N40" s="16">
        <f>'[3]30'!O42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30.95</v>
      </c>
      <c r="AU40" s="8">
        <v>30.95</v>
      </c>
      <c r="AW40" s="197">
        <v>32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32</v>
      </c>
      <c r="BD40" s="197">
        <v>32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32</v>
      </c>
      <c r="BL40" s="8">
        <f t="shared" si="21"/>
        <v>30.95</v>
      </c>
      <c r="BM40" s="8">
        <f t="shared" si="22"/>
        <v>30.95</v>
      </c>
      <c r="BN40" s="8">
        <f t="shared" si="23"/>
        <v>32</v>
      </c>
      <c r="BO40" s="8">
        <f t="shared" si="24"/>
        <v>32</v>
      </c>
      <c r="BP40" s="140">
        <f t="shared" si="25"/>
        <v>-1.0500000000000007</v>
      </c>
      <c r="BQ40" s="140">
        <f t="shared" si="26"/>
        <v>-1.0500000000000007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980</v>
      </c>
      <c r="G41" s="16">
        <f>'[3]30'!G43</f>
        <v>0</v>
      </c>
      <c r="H41" s="17">
        <f t="shared" si="27"/>
        <v>1300</v>
      </c>
      <c r="I41" s="15">
        <f>'[3]30'!J43</f>
        <v>320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150</v>
      </c>
      <c r="N41" s="16">
        <f>'[3]30'!O43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30.95</v>
      </c>
      <c r="AU41" s="8">
        <v>30.95</v>
      </c>
      <c r="AW41" s="197">
        <v>32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32</v>
      </c>
      <c r="BD41" s="197">
        <v>32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32</v>
      </c>
      <c r="BL41" s="8">
        <f t="shared" si="21"/>
        <v>30.95</v>
      </c>
      <c r="BM41" s="8">
        <f t="shared" si="22"/>
        <v>30.95</v>
      </c>
      <c r="BN41" s="8">
        <f t="shared" si="23"/>
        <v>32</v>
      </c>
      <c r="BO41" s="8">
        <f t="shared" si="24"/>
        <v>32</v>
      </c>
      <c r="BP41" s="140">
        <f t="shared" si="25"/>
        <v>-1.0500000000000007</v>
      </c>
      <c r="BQ41" s="140">
        <f t="shared" si="26"/>
        <v>-1.0500000000000007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980</v>
      </c>
      <c r="G42" s="16">
        <f>'[3]30'!G44</f>
        <v>0</v>
      </c>
      <c r="H42" s="17">
        <f t="shared" si="27"/>
        <v>1300</v>
      </c>
      <c r="I42" s="15">
        <f>'[3]30'!J44</f>
        <v>320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150</v>
      </c>
      <c r="N42" s="16">
        <f>'[3]30'!O44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30.95</v>
      </c>
      <c r="AU42" s="8">
        <v>30.95</v>
      </c>
      <c r="AW42" s="197">
        <v>32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32</v>
      </c>
      <c r="BD42" s="197">
        <v>32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32</v>
      </c>
      <c r="BL42" s="8">
        <f t="shared" si="21"/>
        <v>30.95</v>
      </c>
      <c r="BM42" s="8">
        <f t="shared" si="22"/>
        <v>30.95</v>
      </c>
      <c r="BN42" s="8">
        <f t="shared" si="23"/>
        <v>32</v>
      </c>
      <c r="BO42" s="8">
        <f t="shared" si="24"/>
        <v>32</v>
      </c>
      <c r="BP42" s="140">
        <f t="shared" si="25"/>
        <v>-1.0500000000000007</v>
      </c>
      <c r="BQ42" s="140">
        <f t="shared" si="26"/>
        <v>-1.0500000000000007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960</v>
      </c>
      <c r="G43" s="16">
        <f>'[3]30'!G45</f>
        <v>0</v>
      </c>
      <c r="H43" s="17">
        <f t="shared" si="27"/>
        <v>1280</v>
      </c>
      <c r="I43" s="15">
        <f>'[3]30'!J45</f>
        <v>320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150</v>
      </c>
      <c r="N43" s="16">
        <f>'[3]30'!O45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30.95</v>
      </c>
      <c r="AU43" s="8">
        <v>30.95</v>
      </c>
      <c r="AW43" s="197">
        <v>32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32</v>
      </c>
      <c r="BD43" s="197">
        <v>32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32</v>
      </c>
      <c r="BL43" s="8">
        <f t="shared" si="21"/>
        <v>30.95</v>
      </c>
      <c r="BM43" s="8">
        <f t="shared" si="22"/>
        <v>30.95</v>
      </c>
      <c r="BN43" s="8">
        <f t="shared" si="23"/>
        <v>32</v>
      </c>
      <c r="BO43" s="8">
        <f t="shared" si="24"/>
        <v>32</v>
      </c>
      <c r="BP43" s="140">
        <f t="shared" si="25"/>
        <v>-1.0500000000000007</v>
      </c>
      <c r="BQ43" s="140">
        <f t="shared" si="26"/>
        <v>-1.0500000000000007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960</v>
      </c>
      <c r="G44" s="16">
        <f>'[3]30'!G46</f>
        <v>0</v>
      </c>
      <c r="H44" s="17">
        <f t="shared" si="27"/>
        <v>1280</v>
      </c>
      <c r="I44" s="15">
        <f>'[3]30'!J46</f>
        <v>320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150</v>
      </c>
      <c r="N44" s="16">
        <f>'[3]30'!O46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30.95</v>
      </c>
      <c r="AU44" s="8">
        <v>30.95</v>
      </c>
      <c r="AW44" s="197">
        <v>32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32</v>
      </c>
      <c r="BD44" s="197">
        <v>32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32</v>
      </c>
      <c r="BL44" s="8">
        <f t="shared" si="21"/>
        <v>30.95</v>
      </c>
      <c r="BM44" s="8">
        <f t="shared" si="22"/>
        <v>30.95</v>
      </c>
      <c r="BN44" s="8">
        <f t="shared" si="23"/>
        <v>32</v>
      </c>
      <c r="BO44" s="8">
        <f t="shared" si="24"/>
        <v>32</v>
      </c>
      <c r="BP44" s="140">
        <f t="shared" si="25"/>
        <v>-1.0500000000000007</v>
      </c>
      <c r="BQ44" s="140">
        <f t="shared" si="26"/>
        <v>-1.0500000000000007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960</v>
      </c>
      <c r="G45" s="16">
        <f>'[3]30'!G47</f>
        <v>0</v>
      </c>
      <c r="H45" s="17">
        <f t="shared" si="27"/>
        <v>1280</v>
      </c>
      <c r="I45" s="15">
        <f>'[3]30'!J47</f>
        <v>320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150</v>
      </c>
      <c r="N45" s="16">
        <f>'[3]30'!O47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30.95</v>
      </c>
      <c r="AU45" s="8">
        <v>30.95</v>
      </c>
      <c r="AW45" s="197">
        <v>32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32</v>
      </c>
      <c r="BD45" s="197">
        <v>32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32</v>
      </c>
      <c r="BL45" s="8">
        <f t="shared" si="21"/>
        <v>30.95</v>
      </c>
      <c r="BM45" s="8">
        <f t="shared" si="22"/>
        <v>30.95</v>
      </c>
      <c r="BN45" s="8">
        <f t="shared" si="23"/>
        <v>32</v>
      </c>
      <c r="BO45" s="8">
        <f t="shared" si="24"/>
        <v>32</v>
      </c>
      <c r="BP45" s="140">
        <f t="shared" si="25"/>
        <v>-1.0500000000000007</v>
      </c>
      <c r="BQ45" s="140">
        <f t="shared" si="26"/>
        <v>-1.0500000000000007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960</v>
      </c>
      <c r="G46" s="16">
        <f>'[3]30'!G48</f>
        <v>0</v>
      </c>
      <c r="H46" s="17">
        <f t="shared" si="27"/>
        <v>1280</v>
      </c>
      <c r="I46" s="15">
        <f>'[3]30'!J48</f>
        <v>320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150</v>
      </c>
      <c r="N46" s="16">
        <f>'[3]30'!O48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30.95</v>
      </c>
      <c r="AU46" s="8">
        <v>30.95</v>
      </c>
      <c r="AW46" s="197">
        <v>32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32</v>
      </c>
      <c r="BD46" s="197">
        <v>32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32</v>
      </c>
      <c r="BL46" s="8">
        <f t="shared" si="21"/>
        <v>30.95</v>
      </c>
      <c r="BM46" s="8">
        <f t="shared" si="22"/>
        <v>30.95</v>
      </c>
      <c r="BN46" s="8">
        <f t="shared" si="23"/>
        <v>32</v>
      </c>
      <c r="BO46" s="8">
        <f t="shared" si="24"/>
        <v>32</v>
      </c>
      <c r="BP46" s="140">
        <f t="shared" si="25"/>
        <v>-1.0500000000000007</v>
      </c>
      <c r="BQ46" s="140">
        <f t="shared" si="26"/>
        <v>-1.0500000000000007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960</v>
      </c>
      <c r="G47" s="16">
        <f>'[3]30'!G49</f>
        <v>0</v>
      </c>
      <c r="H47" s="17">
        <f t="shared" si="27"/>
        <v>1280</v>
      </c>
      <c r="I47" s="15">
        <f>'[3]30'!J49</f>
        <v>320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150</v>
      </c>
      <c r="N47" s="16">
        <f>'[3]30'!O49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30.95</v>
      </c>
      <c r="AU47" s="8">
        <v>30.95</v>
      </c>
      <c r="AW47" s="197">
        <v>32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32</v>
      </c>
      <c r="BD47" s="197">
        <v>32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32</v>
      </c>
      <c r="BL47" s="8">
        <f t="shared" si="21"/>
        <v>30.95</v>
      </c>
      <c r="BM47" s="8">
        <f t="shared" si="22"/>
        <v>30.95</v>
      </c>
      <c r="BN47" s="8">
        <f t="shared" si="23"/>
        <v>32</v>
      </c>
      <c r="BO47" s="8">
        <f t="shared" si="24"/>
        <v>32</v>
      </c>
      <c r="BP47" s="140">
        <f t="shared" si="25"/>
        <v>-1.0500000000000007</v>
      </c>
      <c r="BQ47" s="140">
        <f t="shared" si="26"/>
        <v>-1.0500000000000007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960</v>
      </c>
      <c r="G48" s="16">
        <f>'[3]30'!G50</f>
        <v>0</v>
      </c>
      <c r="H48" s="17">
        <f t="shared" si="27"/>
        <v>1280</v>
      </c>
      <c r="I48" s="15">
        <f>'[3]30'!J50</f>
        <v>320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150</v>
      </c>
      <c r="N48" s="16">
        <f>'[3]30'!O50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30.95</v>
      </c>
      <c r="AU48" s="8">
        <v>30.95</v>
      </c>
      <c r="AW48" s="197">
        <v>32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32</v>
      </c>
      <c r="BD48" s="197">
        <v>32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32</v>
      </c>
      <c r="BL48" s="8">
        <f t="shared" si="21"/>
        <v>30.95</v>
      </c>
      <c r="BM48" s="8">
        <f t="shared" si="22"/>
        <v>30.95</v>
      </c>
      <c r="BN48" s="8">
        <f t="shared" si="23"/>
        <v>32</v>
      </c>
      <c r="BO48" s="8">
        <f t="shared" si="24"/>
        <v>32</v>
      </c>
      <c r="BP48" s="140">
        <f t="shared" si="25"/>
        <v>-1.0500000000000007</v>
      </c>
      <c r="BQ48" s="140">
        <f t="shared" si="26"/>
        <v>-1.0500000000000007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960</v>
      </c>
      <c r="G49" s="16">
        <f>'[3]30'!G51</f>
        <v>0</v>
      </c>
      <c r="H49" s="17">
        <f t="shared" si="27"/>
        <v>1280</v>
      </c>
      <c r="I49" s="15">
        <f>'[3]30'!J51</f>
        <v>320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150</v>
      </c>
      <c r="N49" s="16">
        <f>'[3]30'!O51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30.95</v>
      </c>
      <c r="AU49" s="8">
        <v>30.95</v>
      </c>
      <c r="AW49" s="197">
        <v>32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32</v>
      </c>
      <c r="BD49" s="197">
        <v>32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32</v>
      </c>
      <c r="BL49" s="8">
        <f t="shared" si="21"/>
        <v>30.95</v>
      </c>
      <c r="BM49" s="8">
        <f t="shared" si="22"/>
        <v>30.95</v>
      </c>
      <c r="BN49" s="8">
        <f t="shared" si="23"/>
        <v>32</v>
      </c>
      <c r="BO49" s="8">
        <f t="shared" si="24"/>
        <v>32</v>
      </c>
      <c r="BP49" s="140">
        <f t="shared" si="25"/>
        <v>-1.0500000000000007</v>
      </c>
      <c r="BQ49" s="140">
        <f t="shared" si="26"/>
        <v>-1.0500000000000007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960</v>
      </c>
      <c r="G50" s="16">
        <f>'[3]30'!G52</f>
        <v>0</v>
      </c>
      <c r="H50" s="17">
        <f t="shared" si="27"/>
        <v>1280</v>
      </c>
      <c r="I50" s="15">
        <f>'[3]30'!J52</f>
        <v>320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150</v>
      </c>
      <c r="N50" s="16">
        <f>'[3]30'!O52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30.95</v>
      </c>
      <c r="AU50" s="8">
        <v>30.95</v>
      </c>
      <c r="AW50" s="197">
        <v>32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32</v>
      </c>
      <c r="BD50" s="197">
        <v>32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32</v>
      </c>
      <c r="BL50" s="8">
        <f t="shared" si="21"/>
        <v>30.95</v>
      </c>
      <c r="BM50" s="8">
        <f t="shared" si="22"/>
        <v>30.95</v>
      </c>
      <c r="BN50" s="8">
        <f t="shared" si="23"/>
        <v>32</v>
      </c>
      <c r="BO50" s="8">
        <f t="shared" si="24"/>
        <v>32</v>
      </c>
      <c r="BP50" s="140">
        <f t="shared" si="25"/>
        <v>-1.0500000000000007</v>
      </c>
      <c r="BQ50" s="140">
        <f t="shared" si="26"/>
        <v>-1.0500000000000007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960</v>
      </c>
      <c r="G51" s="16">
        <f>'[3]30'!G53</f>
        <v>0</v>
      </c>
      <c r="H51" s="17">
        <f t="shared" si="27"/>
        <v>1280</v>
      </c>
      <c r="I51" s="15">
        <f>'[3]30'!J53</f>
        <v>320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150</v>
      </c>
      <c r="N51" s="16">
        <f>'[3]30'!O53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30.95</v>
      </c>
      <c r="AU51" s="8">
        <v>30.95</v>
      </c>
      <c r="AW51" s="197">
        <v>32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32</v>
      </c>
      <c r="BD51" s="197">
        <v>32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32</v>
      </c>
      <c r="BL51" s="8">
        <f t="shared" si="21"/>
        <v>30.95</v>
      </c>
      <c r="BM51" s="8">
        <f t="shared" si="22"/>
        <v>30.95</v>
      </c>
      <c r="BN51" s="8">
        <f t="shared" si="23"/>
        <v>32</v>
      </c>
      <c r="BO51" s="8">
        <f t="shared" si="24"/>
        <v>32</v>
      </c>
      <c r="BP51" s="140">
        <f t="shared" si="25"/>
        <v>-1.0500000000000007</v>
      </c>
      <c r="BQ51" s="140">
        <f t="shared" si="26"/>
        <v>-1.0500000000000007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960</v>
      </c>
      <c r="G52" s="16">
        <f>'[3]30'!G54</f>
        <v>0</v>
      </c>
      <c r="H52" s="17">
        <f t="shared" si="27"/>
        <v>1280</v>
      </c>
      <c r="I52" s="15">
        <f>'[3]30'!J54</f>
        <v>320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150</v>
      </c>
      <c r="N52" s="16">
        <f>'[3]30'!O54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30.95</v>
      </c>
      <c r="AU52" s="8">
        <v>30.95</v>
      </c>
      <c r="AW52" s="197">
        <v>32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32</v>
      </c>
      <c r="BD52" s="197">
        <v>32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32</v>
      </c>
      <c r="BL52" s="8">
        <f t="shared" si="21"/>
        <v>30.95</v>
      </c>
      <c r="BM52" s="8">
        <f t="shared" si="22"/>
        <v>30.95</v>
      </c>
      <c r="BN52" s="8">
        <f t="shared" si="23"/>
        <v>32</v>
      </c>
      <c r="BO52" s="8">
        <f t="shared" si="24"/>
        <v>32</v>
      </c>
      <c r="BP52" s="140">
        <f t="shared" si="25"/>
        <v>-1.0500000000000007</v>
      </c>
      <c r="BQ52" s="140">
        <f t="shared" si="26"/>
        <v>-1.0500000000000007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960</v>
      </c>
      <c r="G53" s="16">
        <f>'[3]30'!G55</f>
        <v>0</v>
      </c>
      <c r="H53" s="17">
        <f t="shared" si="27"/>
        <v>1280</v>
      </c>
      <c r="I53" s="15">
        <f>'[3]30'!J55</f>
        <v>320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150</v>
      </c>
      <c r="N53" s="16">
        <f>'[3]30'!O55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30.95</v>
      </c>
      <c r="AU53" s="8">
        <v>30.95</v>
      </c>
      <c r="AW53" s="197">
        <v>32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32</v>
      </c>
      <c r="BD53" s="197">
        <v>32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32</v>
      </c>
      <c r="BL53" s="8">
        <f t="shared" si="21"/>
        <v>30.95</v>
      </c>
      <c r="BM53" s="8">
        <f t="shared" si="22"/>
        <v>30.95</v>
      </c>
      <c r="BN53" s="8">
        <f t="shared" si="23"/>
        <v>32</v>
      </c>
      <c r="BO53" s="8">
        <f t="shared" si="24"/>
        <v>32</v>
      </c>
      <c r="BP53" s="140">
        <f t="shared" si="25"/>
        <v>-1.0500000000000007</v>
      </c>
      <c r="BQ53" s="140">
        <f t="shared" si="26"/>
        <v>-1.0500000000000007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960</v>
      </c>
      <c r="G54" s="16">
        <f>'[3]30'!G56</f>
        <v>0</v>
      </c>
      <c r="H54" s="17">
        <f t="shared" si="27"/>
        <v>1280</v>
      </c>
      <c r="I54" s="15">
        <f>'[3]30'!J56</f>
        <v>320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150</v>
      </c>
      <c r="N54" s="16">
        <f>'[3]30'!O56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30.95</v>
      </c>
      <c r="AU54" s="8">
        <v>30.95</v>
      </c>
      <c r="AW54" s="197">
        <v>32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32</v>
      </c>
      <c r="BD54" s="197">
        <v>32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32</v>
      </c>
      <c r="BL54" s="8">
        <f t="shared" si="21"/>
        <v>30.95</v>
      </c>
      <c r="BM54" s="8">
        <f t="shared" si="22"/>
        <v>30.95</v>
      </c>
      <c r="BN54" s="8">
        <f t="shared" si="23"/>
        <v>32</v>
      </c>
      <c r="BO54" s="8">
        <f t="shared" si="24"/>
        <v>32</v>
      </c>
      <c r="BP54" s="140">
        <f t="shared" si="25"/>
        <v>-1.0500000000000007</v>
      </c>
      <c r="BQ54" s="140">
        <f t="shared" si="26"/>
        <v>-1.0500000000000007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960</v>
      </c>
      <c r="G55" s="16">
        <f>'[3]30'!G57</f>
        <v>0</v>
      </c>
      <c r="H55" s="17">
        <f t="shared" si="27"/>
        <v>1280</v>
      </c>
      <c r="I55" s="15">
        <f>'[3]30'!J57</f>
        <v>320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150</v>
      </c>
      <c r="N55" s="16">
        <f>'[3]30'!O57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30.95</v>
      </c>
      <c r="AU55" s="8">
        <v>30.95</v>
      </c>
      <c r="AW55" s="197">
        <v>32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32</v>
      </c>
      <c r="BD55" s="197">
        <v>32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32</v>
      </c>
      <c r="BL55" s="8">
        <f t="shared" si="21"/>
        <v>30.95</v>
      </c>
      <c r="BM55" s="8">
        <f t="shared" si="22"/>
        <v>30.95</v>
      </c>
      <c r="BN55" s="8">
        <f t="shared" si="23"/>
        <v>32</v>
      </c>
      <c r="BO55" s="8">
        <f t="shared" si="24"/>
        <v>32</v>
      </c>
      <c r="BP55" s="140">
        <f t="shared" si="25"/>
        <v>-1.0500000000000007</v>
      </c>
      <c r="BQ55" s="140">
        <f t="shared" si="26"/>
        <v>-1.0500000000000007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960</v>
      </c>
      <c r="G56" s="16">
        <f>'[3]30'!G58</f>
        <v>0</v>
      </c>
      <c r="H56" s="17">
        <f t="shared" si="27"/>
        <v>1280</v>
      </c>
      <c r="I56" s="15">
        <f>'[3]30'!J58</f>
        <v>320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150</v>
      </c>
      <c r="N56" s="16">
        <f>'[3]30'!O58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30.95</v>
      </c>
      <c r="AU56" s="8">
        <v>30.95</v>
      </c>
      <c r="AW56" s="197">
        <v>32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32</v>
      </c>
      <c r="BD56" s="197">
        <v>32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32</v>
      </c>
      <c r="BL56" s="8">
        <f t="shared" si="21"/>
        <v>30.95</v>
      </c>
      <c r="BM56" s="8">
        <f t="shared" si="22"/>
        <v>30.95</v>
      </c>
      <c r="BN56" s="8">
        <f t="shared" si="23"/>
        <v>32</v>
      </c>
      <c r="BO56" s="8">
        <f t="shared" si="24"/>
        <v>32</v>
      </c>
      <c r="BP56" s="140">
        <f t="shared" si="25"/>
        <v>-1.0500000000000007</v>
      </c>
      <c r="BQ56" s="140">
        <f t="shared" si="26"/>
        <v>-1.0500000000000007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960</v>
      </c>
      <c r="G57" s="16">
        <f>'[3]30'!G59</f>
        <v>0</v>
      </c>
      <c r="H57" s="17">
        <f t="shared" si="27"/>
        <v>1280</v>
      </c>
      <c r="I57" s="15">
        <f>'[3]30'!J59</f>
        <v>320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150</v>
      </c>
      <c r="N57" s="16">
        <f>'[3]30'!O59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30.95</v>
      </c>
      <c r="AU57" s="8">
        <v>30.95</v>
      </c>
      <c r="AW57" s="197">
        <v>32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32</v>
      </c>
      <c r="BD57" s="197">
        <v>32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32</v>
      </c>
      <c r="BL57" s="8">
        <f t="shared" si="21"/>
        <v>30.95</v>
      </c>
      <c r="BM57" s="8">
        <f t="shared" si="22"/>
        <v>30.95</v>
      </c>
      <c r="BN57" s="8">
        <f t="shared" si="23"/>
        <v>32</v>
      </c>
      <c r="BO57" s="8">
        <f t="shared" si="24"/>
        <v>32</v>
      </c>
      <c r="BP57" s="140">
        <f t="shared" si="25"/>
        <v>-1.0500000000000007</v>
      </c>
      <c r="BQ57" s="140">
        <f t="shared" si="26"/>
        <v>-1.0500000000000007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960</v>
      </c>
      <c r="G58" s="16">
        <f>'[3]30'!G60</f>
        <v>0</v>
      </c>
      <c r="H58" s="17">
        <f t="shared" si="27"/>
        <v>1280</v>
      </c>
      <c r="I58" s="15">
        <f>'[3]30'!J60</f>
        <v>320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150</v>
      </c>
      <c r="N58" s="16">
        <f>'[3]30'!O60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30.95</v>
      </c>
      <c r="AU58" s="8">
        <v>30.95</v>
      </c>
      <c r="AW58" s="197">
        <v>32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32</v>
      </c>
      <c r="BD58" s="197">
        <v>32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32</v>
      </c>
      <c r="BL58" s="8">
        <f t="shared" si="21"/>
        <v>30.95</v>
      </c>
      <c r="BM58" s="8">
        <f t="shared" si="22"/>
        <v>30.95</v>
      </c>
      <c r="BN58" s="8">
        <f t="shared" si="23"/>
        <v>32</v>
      </c>
      <c r="BO58" s="8">
        <f t="shared" si="24"/>
        <v>32</v>
      </c>
      <c r="BP58" s="140">
        <f t="shared" si="25"/>
        <v>-1.0500000000000007</v>
      </c>
      <c r="BQ58" s="140">
        <f t="shared" si="26"/>
        <v>-1.0500000000000007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960</v>
      </c>
      <c r="G59" s="16">
        <f>'[3]30'!G61</f>
        <v>0</v>
      </c>
      <c r="H59" s="17">
        <f t="shared" si="27"/>
        <v>1280</v>
      </c>
      <c r="I59" s="15">
        <f>'[3]30'!J61</f>
        <v>320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150</v>
      </c>
      <c r="N59" s="16">
        <f>'[3]30'!O61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30.95</v>
      </c>
      <c r="AU59" s="8">
        <v>30.95</v>
      </c>
      <c r="AW59" s="197">
        <v>32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32</v>
      </c>
      <c r="BD59" s="197">
        <v>32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32</v>
      </c>
      <c r="BL59" s="8">
        <f t="shared" si="21"/>
        <v>30.95</v>
      </c>
      <c r="BM59" s="8">
        <f t="shared" si="22"/>
        <v>30.95</v>
      </c>
      <c r="BN59" s="8">
        <f t="shared" si="23"/>
        <v>32</v>
      </c>
      <c r="BO59" s="8">
        <f t="shared" si="24"/>
        <v>32</v>
      </c>
      <c r="BP59" s="140">
        <f t="shared" si="25"/>
        <v>-1.0500000000000007</v>
      </c>
      <c r="BQ59" s="140">
        <f t="shared" si="26"/>
        <v>-1.0500000000000007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960</v>
      </c>
      <c r="G60" s="16">
        <f>'[3]30'!G62</f>
        <v>0</v>
      </c>
      <c r="H60" s="17">
        <f t="shared" si="27"/>
        <v>1280</v>
      </c>
      <c r="I60" s="15">
        <f>'[3]30'!J62</f>
        <v>320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150</v>
      </c>
      <c r="N60" s="16">
        <f>'[3]30'!O62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30.95</v>
      </c>
      <c r="AU60" s="8">
        <v>30.95</v>
      </c>
      <c r="AW60" s="197">
        <v>32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32</v>
      </c>
      <c r="BD60" s="197">
        <v>32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32</v>
      </c>
      <c r="BL60" s="8">
        <f t="shared" si="21"/>
        <v>30.95</v>
      </c>
      <c r="BM60" s="8">
        <f t="shared" si="22"/>
        <v>30.95</v>
      </c>
      <c r="BN60" s="8">
        <f t="shared" si="23"/>
        <v>32</v>
      </c>
      <c r="BO60" s="8">
        <f t="shared" si="24"/>
        <v>32</v>
      </c>
      <c r="BP60" s="140">
        <f t="shared" si="25"/>
        <v>-1.0500000000000007</v>
      </c>
      <c r="BQ60" s="140">
        <f t="shared" si="26"/>
        <v>-1.0500000000000007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960</v>
      </c>
      <c r="G61" s="16">
        <f>'[3]30'!G63</f>
        <v>0</v>
      </c>
      <c r="H61" s="17">
        <f t="shared" si="27"/>
        <v>1280</v>
      </c>
      <c r="I61" s="15">
        <f>'[3]30'!J63</f>
        <v>320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150</v>
      </c>
      <c r="N61" s="16">
        <f>'[3]30'!O63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406</v>
      </c>
      <c r="AT61" s="8">
        <v>30.95</v>
      </c>
      <c r="AU61" s="8">
        <v>30.95</v>
      </c>
      <c r="AW61" s="197">
        <v>32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32</v>
      </c>
      <c r="BD61" s="197">
        <v>32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32</v>
      </c>
      <c r="BL61" s="8">
        <f t="shared" si="21"/>
        <v>30.95</v>
      </c>
      <c r="BM61" s="8">
        <f t="shared" si="22"/>
        <v>30.95</v>
      </c>
      <c r="BN61" s="8">
        <f t="shared" si="23"/>
        <v>32</v>
      </c>
      <c r="BO61" s="8">
        <f t="shared" si="24"/>
        <v>32</v>
      </c>
      <c r="BP61" s="140">
        <f t="shared" si="25"/>
        <v>-1.0500000000000007</v>
      </c>
      <c r="BQ61" s="140">
        <f t="shared" si="26"/>
        <v>-1.0500000000000007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960</v>
      </c>
      <c r="G62" s="16">
        <f>'[3]30'!G64</f>
        <v>0</v>
      </c>
      <c r="H62" s="17">
        <f t="shared" si="27"/>
        <v>1280</v>
      </c>
      <c r="I62" s="15">
        <f>'[3]30'!J64</f>
        <v>320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150</v>
      </c>
      <c r="N62" s="16">
        <f>'[3]30'!O64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406</v>
      </c>
      <c r="AT62" s="8">
        <v>30.95</v>
      </c>
      <c r="AU62" s="8">
        <v>30.95</v>
      </c>
      <c r="AW62" s="197">
        <v>32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32</v>
      </c>
      <c r="BD62" s="197">
        <v>32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32</v>
      </c>
      <c r="BL62" s="8">
        <f t="shared" si="21"/>
        <v>30.95</v>
      </c>
      <c r="BM62" s="8">
        <f t="shared" si="22"/>
        <v>30.95</v>
      </c>
      <c r="BN62" s="8">
        <f t="shared" si="23"/>
        <v>32</v>
      </c>
      <c r="BO62" s="8">
        <f t="shared" si="24"/>
        <v>32</v>
      </c>
      <c r="BP62" s="140">
        <f t="shared" si="25"/>
        <v>-1.0500000000000007</v>
      </c>
      <c r="BQ62" s="140">
        <f t="shared" si="26"/>
        <v>-1.0500000000000007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960</v>
      </c>
      <c r="G63" s="16">
        <f>'[3]30'!G65</f>
        <v>0</v>
      </c>
      <c r="H63" s="17">
        <f t="shared" si="27"/>
        <v>1280</v>
      </c>
      <c r="I63" s="15">
        <f>'[3]30'!J65</f>
        <v>320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200</v>
      </c>
      <c r="N63" s="16">
        <f>'[3]30'!O65</f>
        <v>0</v>
      </c>
      <c r="O63" s="17">
        <f t="shared" si="28"/>
        <v>520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200</v>
      </c>
      <c r="V63" s="16">
        <f t="shared" si="32"/>
        <v>0</v>
      </c>
      <c r="W63" s="17">
        <f t="shared" si="30"/>
        <v>520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200</v>
      </c>
      <c r="AQ63" s="8">
        <f t="shared" si="34"/>
        <v>0</v>
      </c>
      <c r="AR63" s="8">
        <f t="shared" si="18"/>
        <v>456</v>
      </c>
      <c r="AT63" s="8">
        <v>30.95</v>
      </c>
      <c r="AU63" s="8">
        <v>30.95</v>
      </c>
      <c r="AW63" s="197">
        <v>32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32</v>
      </c>
      <c r="BD63" s="197">
        <v>32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32</v>
      </c>
      <c r="BL63" s="8">
        <f t="shared" si="21"/>
        <v>30.95</v>
      </c>
      <c r="BM63" s="8">
        <f t="shared" si="22"/>
        <v>30.95</v>
      </c>
      <c r="BN63" s="8">
        <f t="shared" si="23"/>
        <v>32</v>
      </c>
      <c r="BO63" s="8">
        <f t="shared" si="24"/>
        <v>32</v>
      </c>
      <c r="BP63" s="140">
        <f t="shared" si="25"/>
        <v>-1.0500000000000007</v>
      </c>
      <c r="BQ63" s="140">
        <f t="shared" si="26"/>
        <v>-1.0500000000000007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960</v>
      </c>
      <c r="G64" s="16">
        <f>'[3]30'!G66</f>
        <v>0</v>
      </c>
      <c r="H64" s="17">
        <f t="shared" si="27"/>
        <v>1280</v>
      </c>
      <c r="I64" s="15">
        <f>'[3]30'!J66</f>
        <v>320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200</v>
      </c>
      <c r="N64" s="16">
        <f>'[3]30'!O66</f>
        <v>0</v>
      </c>
      <c r="O64" s="17">
        <f t="shared" si="28"/>
        <v>520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200</v>
      </c>
      <c r="V64" s="16">
        <f t="shared" si="32"/>
        <v>0</v>
      </c>
      <c r="W64" s="17">
        <f t="shared" si="30"/>
        <v>520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200</v>
      </c>
      <c r="AQ64" s="8">
        <f t="shared" si="34"/>
        <v>0</v>
      </c>
      <c r="AR64" s="8">
        <f t="shared" si="18"/>
        <v>456</v>
      </c>
      <c r="AT64" s="8">
        <v>30.95</v>
      </c>
      <c r="AU64" s="8">
        <v>30.95</v>
      </c>
      <c r="AW64" s="197">
        <v>32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32</v>
      </c>
      <c r="BD64" s="197">
        <v>32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32</v>
      </c>
      <c r="BL64" s="8">
        <f t="shared" si="21"/>
        <v>30.95</v>
      </c>
      <c r="BM64" s="8">
        <f t="shared" si="22"/>
        <v>30.95</v>
      </c>
      <c r="BN64" s="8">
        <f t="shared" si="23"/>
        <v>32</v>
      </c>
      <c r="BO64" s="8">
        <f t="shared" si="24"/>
        <v>32</v>
      </c>
      <c r="BP64" s="140">
        <f t="shared" si="25"/>
        <v>-1.0500000000000007</v>
      </c>
      <c r="BQ64" s="140">
        <f t="shared" si="26"/>
        <v>-1.0500000000000007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960</v>
      </c>
      <c r="G65" s="16">
        <f>'[3]30'!G67</f>
        <v>0</v>
      </c>
      <c r="H65" s="17">
        <f t="shared" si="27"/>
        <v>1280</v>
      </c>
      <c r="I65" s="15">
        <f>'[3]30'!J67</f>
        <v>320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200</v>
      </c>
      <c r="N65" s="16">
        <f>'[3]30'!O67</f>
        <v>0</v>
      </c>
      <c r="O65" s="17">
        <f t="shared" si="28"/>
        <v>520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200</v>
      </c>
      <c r="V65" s="16">
        <f t="shared" si="32"/>
        <v>0</v>
      </c>
      <c r="W65" s="17">
        <f t="shared" si="30"/>
        <v>520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200</v>
      </c>
      <c r="AQ65" s="8">
        <f t="shared" si="34"/>
        <v>0</v>
      </c>
      <c r="AR65" s="8">
        <f t="shared" si="18"/>
        <v>456</v>
      </c>
      <c r="AT65" s="8">
        <v>30.95</v>
      </c>
      <c r="AU65" s="8">
        <v>30.95</v>
      </c>
      <c r="AW65" s="197">
        <v>32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32</v>
      </c>
      <c r="BD65" s="197">
        <v>32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32</v>
      </c>
      <c r="BL65" s="8">
        <f t="shared" si="21"/>
        <v>30.95</v>
      </c>
      <c r="BM65" s="8">
        <f t="shared" si="22"/>
        <v>30.95</v>
      </c>
      <c r="BN65" s="8">
        <f t="shared" si="23"/>
        <v>32</v>
      </c>
      <c r="BO65" s="8">
        <f t="shared" si="24"/>
        <v>32</v>
      </c>
      <c r="BP65" s="140">
        <f t="shared" si="25"/>
        <v>-1.0500000000000007</v>
      </c>
      <c r="BQ65" s="140">
        <f t="shared" si="26"/>
        <v>-1.0500000000000007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960</v>
      </c>
      <c r="G66" s="16">
        <f>'[3]30'!G68</f>
        <v>0</v>
      </c>
      <c r="H66" s="17">
        <f t="shared" si="27"/>
        <v>1280</v>
      </c>
      <c r="I66" s="15">
        <f>'[3]30'!J68</f>
        <v>320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200</v>
      </c>
      <c r="N66" s="16">
        <f>'[3]30'!O68</f>
        <v>0</v>
      </c>
      <c r="O66" s="17">
        <f t="shared" si="28"/>
        <v>520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200</v>
      </c>
      <c r="V66" s="16">
        <f t="shared" si="32"/>
        <v>0</v>
      </c>
      <c r="W66" s="17">
        <f t="shared" si="30"/>
        <v>520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200</v>
      </c>
      <c r="AQ66" s="8">
        <f t="shared" si="34"/>
        <v>0</v>
      </c>
      <c r="AR66" s="8">
        <f t="shared" si="18"/>
        <v>456</v>
      </c>
      <c r="AT66" s="8">
        <v>30.95</v>
      </c>
      <c r="AU66" s="8">
        <v>30.95</v>
      </c>
      <c r="AW66" s="197">
        <v>32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32</v>
      </c>
      <c r="BD66" s="197">
        <v>32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32</v>
      </c>
      <c r="BL66" s="8">
        <f t="shared" si="21"/>
        <v>30.95</v>
      </c>
      <c r="BM66" s="8">
        <f t="shared" si="22"/>
        <v>30.95</v>
      </c>
      <c r="BN66" s="8">
        <f t="shared" si="23"/>
        <v>32</v>
      </c>
      <c r="BO66" s="8">
        <f t="shared" si="24"/>
        <v>32</v>
      </c>
      <c r="BP66" s="140">
        <f t="shared" si="25"/>
        <v>-1.0500000000000007</v>
      </c>
      <c r="BQ66" s="140">
        <f t="shared" si="26"/>
        <v>-1.0500000000000007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960</v>
      </c>
      <c r="G67" s="16">
        <f>'[3]30'!G69</f>
        <v>0</v>
      </c>
      <c r="H67" s="17">
        <f t="shared" si="27"/>
        <v>1280</v>
      </c>
      <c r="I67" s="15">
        <f>'[3]30'!J69</f>
        <v>320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150</v>
      </c>
      <c r="N67" s="16">
        <f>'[3]30'!O69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406</v>
      </c>
      <c r="AT67" s="8">
        <v>30.95</v>
      </c>
      <c r="AU67" s="8">
        <v>30.95</v>
      </c>
      <c r="AW67" s="197">
        <v>32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32</v>
      </c>
      <c r="BD67" s="197">
        <v>32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32</v>
      </c>
      <c r="BL67" s="8">
        <f t="shared" si="21"/>
        <v>30.95</v>
      </c>
      <c r="BM67" s="8">
        <f t="shared" si="22"/>
        <v>30.95</v>
      </c>
      <c r="BN67" s="8">
        <f t="shared" si="23"/>
        <v>32</v>
      </c>
      <c r="BO67" s="8">
        <f t="shared" si="24"/>
        <v>32</v>
      </c>
      <c r="BP67" s="140">
        <f t="shared" si="25"/>
        <v>-1.0500000000000007</v>
      </c>
      <c r="BQ67" s="140">
        <f t="shared" si="26"/>
        <v>-1.0500000000000007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960</v>
      </c>
      <c r="G68" s="16">
        <f>'[3]30'!G70</f>
        <v>0</v>
      </c>
      <c r="H68" s="17">
        <f t="shared" si="27"/>
        <v>1280</v>
      </c>
      <c r="I68" s="15">
        <f>'[3]30'!J70</f>
        <v>320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150</v>
      </c>
      <c r="N68" s="16">
        <f>'[3]30'!O70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406</v>
      </c>
      <c r="AT68" s="8">
        <v>30.95</v>
      </c>
      <c r="AU68" s="8">
        <v>30.95</v>
      </c>
      <c r="AW68" s="197">
        <v>32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32</v>
      </c>
      <c r="BD68" s="197">
        <v>32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32</v>
      </c>
      <c r="BL68" s="8">
        <f t="shared" ref="BL68:BL98" si="53">AT68</f>
        <v>30.95</v>
      </c>
      <c r="BM68" s="8">
        <f t="shared" ref="BM68:BM98" si="54">AU68</f>
        <v>30.95</v>
      </c>
      <c r="BN68" s="8">
        <f t="shared" ref="BN68:BN98" si="55">BC68</f>
        <v>32</v>
      </c>
      <c r="BO68" s="8">
        <f t="shared" ref="BO68:BO98" si="56">BJ68</f>
        <v>32</v>
      </c>
      <c r="BP68" s="140">
        <f t="shared" ref="BP68:BP98" si="57">BL68-BN68</f>
        <v>-1.0500000000000007</v>
      </c>
      <c r="BQ68" s="140">
        <f t="shared" ref="BQ68:BQ98" si="58">BM68-BO68</f>
        <v>-1.0500000000000007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960</v>
      </c>
      <c r="G69" s="16">
        <f>'[3]30'!G71</f>
        <v>0</v>
      </c>
      <c r="H69" s="17">
        <f t="shared" ref="H69:H98" si="59">SUM(B69:G69)</f>
        <v>1280</v>
      </c>
      <c r="I69" s="15">
        <f>'[3]30'!J71</f>
        <v>320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150</v>
      </c>
      <c r="N69" s="16">
        <f>'[3]30'!O71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406</v>
      </c>
      <c r="AT69" s="8">
        <v>30.95</v>
      </c>
      <c r="AU69" s="8">
        <v>30.95</v>
      </c>
      <c r="AW69" s="197">
        <v>32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32</v>
      </c>
      <c r="BD69" s="197">
        <v>32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32</v>
      </c>
      <c r="BL69" s="8">
        <f t="shared" si="53"/>
        <v>30.95</v>
      </c>
      <c r="BM69" s="8">
        <f t="shared" si="54"/>
        <v>30.95</v>
      </c>
      <c r="BN69" s="8">
        <f t="shared" si="55"/>
        <v>32</v>
      </c>
      <c r="BO69" s="8">
        <f t="shared" si="56"/>
        <v>32</v>
      </c>
      <c r="BP69" s="140">
        <f t="shared" si="57"/>
        <v>-1.0500000000000007</v>
      </c>
      <c r="BQ69" s="140">
        <f t="shared" si="58"/>
        <v>-1.0500000000000007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960</v>
      </c>
      <c r="G70" s="16">
        <f>'[3]30'!G72</f>
        <v>0</v>
      </c>
      <c r="H70" s="17">
        <f t="shared" si="59"/>
        <v>1280</v>
      </c>
      <c r="I70" s="15">
        <f>'[3]30'!J72</f>
        <v>320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150</v>
      </c>
      <c r="N70" s="16">
        <f>'[3]30'!O72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406</v>
      </c>
      <c r="AT70" s="8">
        <v>30.95</v>
      </c>
      <c r="AU70" s="8">
        <v>30.95</v>
      </c>
      <c r="AW70" s="197">
        <v>32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32</v>
      </c>
      <c r="BD70" s="197">
        <v>32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32</v>
      </c>
      <c r="BL70" s="8">
        <f t="shared" si="53"/>
        <v>30.95</v>
      </c>
      <c r="BM70" s="8">
        <f t="shared" si="54"/>
        <v>30.95</v>
      </c>
      <c r="BN70" s="8">
        <f t="shared" si="55"/>
        <v>32</v>
      </c>
      <c r="BO70" s="8">
        <f t="shared" si="56"/>
        <v>32</v>
      </c>
      <c r="BP70" s="140">
        <f t="shared" si="57"/>
        <v>-1.0500000000000007</v>
      </c>
      <c r="BQ70" s="140">
        <f t="shared" si="58"/>
        <v>-1.0500000000000007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960</v>
      </c>
      <c r="G71" s="16">
        <f>'[3]30'!G73</f>
        <v>0</v>
      </c>
      <c r="H71" s="17">
        <f t="shared" si="59"/>
        <v>1280</v>
      </c>
      <c r="I71" s="15">
        <f>'[3]30'!J73</f>
        <v>320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150</v>
      </c>
      <c r="N71" s="16">
        <f>'[3]30'!O73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30.95</v>
      </c>
      <c r="AU71" s="8">
        <v>30.95</v>
      </c>
      <c r="AW71" s="197">
        <v>32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32</v>
      </c>
      <c r="BD71" s="197">
        <v>32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32</v>
      </c>
      <c r="BL71" s="8">
        <f t="shared" si="53"/>
        <v>30.95</v>
      </c>
      <c r="BM71" s="8">
        <f t="shared" si="54"/>
        <v>30.95</v>
      </c>
      <c r="BN71" s="8">
        <f t="shared" si="55"/>
        <v>32</v>
      </c>
      <c r="BO71" s="8">
        <f t="shared" si="56"/>
        <v>32</v>
      </c>
      <c r="BP71" s="140">
        <f t="shared" si="57"/>
        <v>-1.0500000000000007</v>
      </c>
      <c r="BQ71" s="140">
        <f t="shared" si="58"/>
        <v>-1.0500000000000007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960</v>
      </c>
      <c r="G72" s="16">
        <f>'[3]30'!G74</f>
        <v>0</v>
      </c>
      <c r="H72" s="17">
        <f t="shared" si="59"/>
        <v>1280</v>
      </c>
      <c r="I72" s="15">
        <f>'[3]30'!J74</f>
        <v>320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150</v>
      </c>
      <c r="N72" s="16">
        <f>'[3]30'!O74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30.95</v>
      </c>
      <c r="AU72" s="8">
        <v>30.95</v>
      </c>
      <c r="AW72" s="197">
        <v>32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32</v>
      </c>
      <c r="BD72" s="197">
        <v>32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32</v>
      </c>
      <c r="BL72" s="8">
        <f t="shared" si="53"/>
        <v>30.95</v>
      </c>
      <c r="BM72" s="8">
        <f t="shared" si="54"/>
        <v>30.95</v>
      </c>
      <c r="BN72" s="8">
        <f t="shared" si="55"/>
        <v>32</v>
      </c>
      <c r="BO72" s="8">
        <f t="shared" si="56"/>
        <v>32</v>
      </c>
      <c r="BP72" s="140">
        <f t="shared" si="57"/>
        <v>-1.0500000000000007</v>
      </c>
      <c r="BQ72" s="140">
        <f t="shared" si="58"/>
        <v>-1.0500000000000007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960</v>
      </c>
      <c r="G73" s="16">
        <f>'[3]30'!G75</f>
        <v>0</v>
      </c>
      <c r="H73" s="17">
        <f t="shared" si="59"/>
        <v>1280</v>
      </c>
      <c r="I73" s="15">
        <f>'[3]30'!J75</f>
        <v>320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150</v>
      </c>
      <c r="N73" s="16">
        <f>'[3]30'!O75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30.95</v>
      </c>
      <c r="AU73" s="8">
        <v>30.95</v>
      </c>
      <c r="AW73" s="197">
        <v>32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32</v>
      </c>
      <c r="BD73" s="197">
        <v>32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32</v>
      </c>
      <c r="BL73" s="8">
        <f t="shared" si="53"/>
        <v>30.95</v>
      </c>
      <c r="BM73" s="8">
        <f t="shared" si="54"/>
        <v>30.95</v>
      </c>
      <c r="BN73" s="8">
        <f t="shared" si="55"/>
        <v>32</v>
      </c>
      <c r="BO73" s="8">
        <f t="shared" si="56"/>
        <v>32</v>
      </c>
      <c r="BP73" s="140">
        <f t="shared" si="57"/>
        <v>-1.0500000000000007</v>
      </c>
      <c r="BQ73" s="140">
        <f t="shared" si="58"/>
        <v>-1.0500000000000007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960</v>
      </c>
      <c r="G74" s="16">
        <f>'[3]30'!G76</f>
        <v>0</v>
      </c>
      <c r="H74" s="17">
        <f t="shared" si="59"/>
        <v>1280</v>
      </c>
      <c r="I74" s="15">
        <f>'[3]30'!J76</f>
        <v>320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150</v>
      </c>
      <c r="N74" s="16">
        <f>'[3]30'!O76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30.95</v>
      </c>
      <c r="AU74" s="8">
        <v>30.95</v>
      </c>
      <c r="AW74" s="197">
        <v>32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32</v>
      </c>
      <c r="BD74" s="197">
        <v>32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32</v>
      </c>
      <c r="BL74" s="8">
        <f t="shared" si="53"/>
        <v>30.95</v>
      </c>
      <c r="BM74" s="8">
        <f t="shared" si="54"/>
        <v>30.95</v>
      </c>
      <c r="BN74" s="8">
        <f t="shared" si="55"/>
        <v>32</v>
      </c>
      <c r="BO74" s="8">
        <f t="shared" si="56"/>
        <v>32</v>
      </c>
      <c r="BP74" s="140">
        <f t="shared" si="57"/>
        <v>-1.0500000000000007</v>
      </c>
      <c r="BQ74" s="140">
        <f t="shared" si="58"/>
        <v>-1.0500000000000007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980</v>
      </c>
      <c r="G75" s="16">
        <f>'[3]30'!G77</f>
        <v>0</v>
      </c>
      <c r="H75" s="17">
        <f t="shared" si="59"/>
        <v>1300</v>
      </c>
      <c r="I75" s="15">
        <f>'[3]30'!J77</f>
        <v>320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150</v>
      </c>
      <c r="N75" s="16">
        <f>'[3]30'!O77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30.95</v>
      </c>
      <c r="AU75" s="8">
        <v>30.95</v>
      </c>
      <c r="AW75" s="197">
        <v>32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32</v>
      </c>
      <c r="BD75" s="197">
        <v>32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32</v>
      </c>
      <c r="BL75" s="8">
        <f t="shared" si="53"/>
        <v>30.95</v>
      </c>
      <c r="BM75" s="8">
        <f t="shared" si="54"/>
        <v>30.95</v>
      </c>
      <c r="BN75" s="8">
        <f t="shared" si="55"/>
        <v>32</v>
      </c>
      <c r="BO75" s="8">
        <f t="shared" si="56"/>
        <v>32</v>
      </c>
      <c r="BP75" s="140">
        <f t="shared" si="57"/>
        <v>-1.0500000000000007</v>
      </c>
      <c r="BQ75" s="140">
        <f t="shared" si="58"/>
        <v>-1.0500000000000007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980</v>
      </c>
      <c r="G76" s="16">
        <f>'[3]30'!G78</f>
        <v>0</v>
      </c>
      <c r="H76" s="17">
        <f t="shared" si="59"/>
        <v>1300</v>
      </c>
      <c r="I76" s="15">
        <f>'[3]30'!J78</f>
        <v>320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150</v>
      </c>
      <c r="N76" s="16">
        <f>'[3]30'!O78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30.95</v>
      </c>
      <c r="AU76" s="8">
        <v>30.95</v>
      </c>
      <c r="AW76" s="197">
        <v>32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32</v>
      </c>
      <c r="BD76" s="197">
        <v>32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32</v>
      </c>
      <c r="BL76" s="8">
        <f t="shared" si="53"/>
        <v>30.95</v>
      </c>
      <c r="BM76" s="8">
        <f t="shared" si="54"/>
        <v>30.95</v>
      </c>
      <c r="BN76" s="8">
        <f t="shared" si="55"/>
        <v>32</v>
      </c>
      <c r="BO76" s="8">
        <f t="shared" si="56"/>
        <v>32</v>
      </c>
      <c r="BP76" s="140">
        <f t="shared" si="57"/>
        <v>-1.0500000000000007</v>
      </c>
      <c r="BQ76" s="140">
        <f t="shared" si="58"/>
        <v>-1.0500000000000007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980</v>
      </c>
      <c r="G77" s="16">
        <f>'[3]30'!G79</f>
        <v>0</v>
      </c>
      <c r="H77" s="17">
        <f t="shared" si="59"/>
        <v>1300</v>
      </c>
      <c r="I77" s="15">
        <f>'[3]30'!J79</f>
        <v>320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150</v>
      </c>
      <c r="N77" s="16">
        <f>'[3]30'!O79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30.95</v>
      </c>
      <c r="AU77" s="8">
        <v>30.95</v>
      </c>
      <c r="AW77" s="197">
        <v>32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32</v>
      </c>
      <c r="BD77" s="197">
        <v>32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32</v>
      </c>
      <c r="BL77" s="8">
        <f t="shared" si="53"/>
        <v>30.95</v>
      </c>
      <c r="BM77" s="8">
        <f t="shared" si="54"/>
        <v>30.95</v>
      </c>
      <c r="BN77" s="8">
        <f t="shared" si="55"/>
        <v>32</v>
      </c>
      <c r="BO77" s="8">
        <f t="shared" si="56"/>
        <v>32</v>
      </c>
      <c r="BP77" s="140">
        <f t="shared" si="57"/>
        <v>-1.0500000000000007</v>
      </c>
      <c r="BQ77" s="140">
        <f t="shared" si="58"/>
        <v>-1.0500000000000007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980</v>
      </c>
      <c r="G78" s="16">
        <f>'[3]30'!G80</f>
        <v>0</v>
      </c>
      <c r="H78" s="17">
        <f t="shared" si="59"/>
        <v>1300</v>
      </c>
      <c r="I78" s="15">
        <f>'[3]30'!J80</f>
        <v>320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150</v>
      </c>
      <c r="N78" s="16">
        <f>'[3]30'!O80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30.95</v>
      </c>
      <c r="AU78" s="8">
        <v>30.95</v>
      </c>
      <c r="AW78" s="197">
        <v>32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32</v>
      </c>
      <c r="BD78" s="197">
        <v>32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32</v>
      </c>
      <c r="BL78" s="8">
        <f t="shared" si="53"/>
        <v>30.95</v>
      </c>
      <c r="BM78" s="8">
        <f t="shared" si="54"/>
        <v>30.95</v>
      </c>
      <c r="BN78" s="8">
        <f t="shared" si="55"/>
        <v>32</v>
      </c>
      <c r="BO78" s="8">
        <f t="shared" si="56"/>
        <v>32</v>
      </c>
      <c r="BP78" s="140">
        <f t="shared" si="57"/>
        <v>-1.0500000000000007</v>
      </c>
      <c r="BQ78" s="140">
        <f t="shared" si="58"/>
        <v>-1.0500000000000007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980</v>
      </c>
      <c r="G79" s="16">
        <f>'[3]30'!G81</f>
        <v>0</v>
      </c>
      <c r="H79" s="17">
        <f t="shared" si="59"/>
        <v>1300</v>
      </c>
      <c r="I79" s="15">
        <f>'[3]30'!J81</f>
        <v>320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150</v>
      </c>
      <c r="N79" s="16">
        <f>'[3]30'!O81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30.95</v>
      </c>
      <c r="AU79" s="8">
        <v>30.95</v>
      </c>
      <c r="AW79" s="197">
        <v>32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32</v>
      </c>
      <c r="BD79" s="197">
        <v>32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32</v>
      </c>
      <c r="BL79" s="8">
        <f t="shared" si="53"/>
        <v>30.95</v>
      </c>
      <c r="BM79" s="8">
        <f t="shared" si="54"/>
        <v>30.95</v>
      </c>
      <c r="BN79" s="8">
        <f t="shared" si="55"/>
        <v>32</v>
      </c>
      <c r="BO79" s="8">
        <f t="shared" si="56"/>
        <v>32</v>
      </c>
      <c r="BP79" s="140">
        <f t="shared" si="57"/>
        <v>-1.0500000000000007</v>
      </c>
      <c r="BQ79" s="140">
        <f t="shared" si="58"/>
        <v>-1.0500000000000007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980</v>
      </c>
      <c r="G80" s="16">
        <f>'[3]30'!G82</f>
        <v>0</v>
      </c>
      <c r="H80" s="17">
        <f t="shared" si="59"/>
        <v>1300</v>
      </c>
      <c r="I80" s="15">
        <f>'[3]30'!J82</f>
        <v>320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150</v>
      </c>
      <c r="N80" s="16">
        <f>'[3]30'!O82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30.95</v>
      </c>
      <c r="AU80" s="8">
        <v>30.95</v>
      </c>
      <c r="AW80" s="197">
        <v>32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32</v>
      </c>
      <c r="BD80" s="197">
        <v>32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32</v>
      </c>
      <c r="BL80" s="8">
        <f t="shared" si="53"/>
        <v>30.95</v>
      </c>
      <c r="BM80" s="8">
        <f t="shared" si="54"/>
        <v>30.95</v>
      </c>
      <c r="BN80" s="8">
        <f t="shared" si="55"/>
        <v>32</v>
      </c>
      <c r="BO80" s="8">
        <f t="shared" si="56"/>
        <v>32</v>
      </c>
      <c r="BP80" s="140">
        <f t="shared" si="57"/>
        <v>-1.0500000000000007</v>
      </c>
      <c r="BQ80" s="140">
        <f t="shared" si="58"/>
        <v>-1.0500000000000007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980</v>
      </c>
      <c r="G81" s="16">
        <f>'[3]30'!G83</f>
        <v>0</v>
      </c>
      <c r="H81" s="17">
        <f t="shared" si="59"/>
        <v>1300</v>
      </c>
      <c r="I81" s="15">
        <f>'[3]30'!J83</f>
        <v>320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150</v>
      </c>
      <c r="N81" s="16">
        <f>'[3]30'!O83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30.95</v>
      </c>
      <c r="AU81" s="8">
        <v>30.95</v>
      </c>
      <c r="AW81" s="197">
        <v>32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32</v>
      </c>
      <c r="BD81" s="197">
        <v>32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32</v>
      </c>
      <c r="BL81" s="8">
        <f t="shared" si="53"/>
        <v>30.95</v>
      </c>
      <c r="BM81" s="8">
        <f t="shared" si="54"/>
        <v>30.95</v>
      </c>
      <c r="BN81" s="8">
        <f t="shared" si="55"/>
        <v>32</v>
      </c>
      <c r="BO81" s="8">
        <f t="shared" si="56"/>
        <v>32</v>
      </c>
      <c r="BP81" s="140">
        <f t="shared" si="57"/>
        <v>-1.0500000000000007</v>
      </c>
      <c r="BQ81" s="140">
        <f t="shared" si="58"/>
        <v>-1.0500000000000007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980</v>
      </c>
      <c r="G82" s="16">
        <f>'[3]30'!G84</f>
        <v>0</v>
      </c>
      <c r="H82" s="17">
        <f t="shared" si="59"/>
        <v>1300</v>
      </c>
      <c r="I82" s="15">
        <f>'[3]30'!J84</f>
        <v>320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150</v>
      </c>
      <c r="N82" s="16">
        <f>'[3]30'!O84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30.95</v>
      </c>
      <c r="AU82" s="8">
        <v>30.95</v>
      </c>
      <c r="AW82" s="197">
        <v>32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32</v>
      </c>
      <c r="BD82" s="197">
        <v>32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32</v>
      </c>
      <c r="BL82" s="8">
        <f t="shared" si="53"/>
        <v>30.95</v>
      </c>
      <c r="BM82" s="8">
        <f t="shared" si="54"/>
        <v>30.95</v>
      </c>
      <c r="BN82" s="8">
        <f t="shared" si="55"/>
        <v>32</v>
      </c>
      <c r="BO82" s="8">
        <f t="shared" si="56"/>
        <v>32</v>
      </c>
      <c r="BP82" s="140">
        <f t="shared" si="57"/>
        <v>-1.0500000000000007</v>
      </c>
      <c r="BQ82" s="140">
        <f t="shared" si="58"/>
        <v>-1.0500000000000007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980</v>
      </c>
      <c r="G83" s="16">
        <f>'[3]30'!G85</f>
        <v>0</v>
      </c>
      <c r="H83" s="17">
        <f t="shared" si="59"/>
        <v>1300</v>
      </c>
      <c r="I83" s="15">
        <f>'[3]30'!J85</f>
        <v>320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150</v>
      </c>
      <c r="N83" s="16">
        <f>'[3]30'!O85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30.95</v>
      </c>
      <c r="AU83" s="8">
        <v>30.95</v>
      </c>
      <c r="AW83" s="197">
        <v>32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32</v>
      </c>
      <c r="BD83" s="197">
        <v>32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32</v>
      </c>
      <c r="BL83" s="8">
        <f t="shared" si="53"/>
        <v>30.95</v>
      </c>
      <c r="BM83" s="8">
        <f t="shared" si="54"/>
        <v>30.95</v>
      </c>
      <c r="BN83" s="8">
        <f t="shared" si="55"/>
        <v>32</v>
      </c>
      <c r="BO83" s="8">
        <f t="shared" si="56"/>
        <v>32</v>
      </c>
      <c r="BP83" s="140">
        <f t="shared" si="57"/>
        <v>-1.0500000000000007</v>
      </c>
      <c r="BQ83" s="140">
        <f t="shared" si="58"/>
        <v>-1.0500000000000007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980</v>
      </c>
      <c r="G84" s="16">
        <f>'[3]30'!G86</f>
        <v>0</v>
      </c>
      <c r="H84" s="17">
        <f t="shared" si="59"/>
        <v>1300</v>
      </c>
      <c r="I84" s="15">
        <f>'[3]30'!J86</f>
        <v>320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150</v>
      </c>
      <c r="N84" s="16">
        <f>'[3]30'!O86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30.95</v>
      </c>
      <c r="AU84" s="8">
        <v>30.95</v>
      </c>
      <c r="AW84" s="197">
        <v>32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32</v>
      </c>
      <c r="BD84" s="197">
        <v>32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32</v>
      </c>
      <c r="BL84" s="8">
        <f t="shared" si="53"/>
        <v>30.95</v>
      </c>
      <c r="BM84" s="8">
        <f t="shared" si="54"/>
        <v>30.95</v>
      </c>
      <c r="BN84" s="8">
        <f t="shared" si="55"/>
        <v>32</v>
      </c>
      <c r="BO84" s="8">
        <f t="shared" si="56"/>
        <v>32</v>
      </c>
      <c r="BP84" s="140">
        <f t="shared" si="57"/>
        <v>-1.0500000000000007</v>
      </c>
      <c r="BQ84" s="140">
        <f t="shared" si="58"/>
        <v>-1.0500000000000007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980</v>
      </c>
      <c r="G85" s="16">
        <f>'[3]30'!G87</f>
        <v>0</v>
      </c>
      <c r="H85" s="17">
        <f t="shared" si="59"/>
        <v>1300</v>
      </c>
      <c r="I85" s="15">
        <f>'[3]30'!J87</f>
        <v>320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150</v>
      </c>
      <c r="N85" s="16">
        <f>'[3]30'!O87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30.95</v>
      </c>
      <c r="AU85" s="8">
        <v>30.95</v>
      </c>
      <c r="AW85" s="197">
        <v>32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32</v>
      </c>
      <c r="BD85" s="197">
        <v>32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40">
        <f t="shared" si="57"/>
        <v>-1.0500000000000007</v>
      </c>
      <c r="BQ85" s="140">
        <f t="shared" si="58"/>
        <v>-1.0500000000000007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980</v>
      </c>
      <c r="G86" s="16">
        <f>'[3]30'!G88</f>
        <v>0</v>
      </c>
      <c r="H86" s="17">
        <f t="shared" si="59"/>
        <v>1300</v>
      </c>
      <c r="I86" s="15">
        <f>'[3]30'!J88</f>
        <v>320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150</v>
      </c>
      <c r="N86" s="16">
        <f>'[3]30'!O88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30.95</v>
      </c>
      <c r="AU86" s="8">
        <v>30.95</v>
      </c>
      <c r="AW86" s="197">
        <v>32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32</v>
      </c>
      <c r="BD86" s="197">
        <v>32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40">
        <f t="shared" si="57"/>
        <v>-1.0500000000000007</v>
      </c>
      <c r="BQ86" s="140">
        <f t="shared" si="58"/>
        <v>-1.0500000000000007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980</v>
      </c>
      <c r="G87" s="16">
        <f>'[3]30'!G89</f>
        <v>0</v>
      </c>
      <c r="H87" s="17">
        <f t="shared" si="59"/>
        <v>1300</v>
      </c>
      <c r="I87" s="15">
        <f>'[3]30'!J89</f>
        <v>320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150</v>
      </c>
      <c r="N87" s="16">
        <f>'[3]30'!O89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406</v>
      </c>
      <c r="AT87" s="8">
        <v>30.95</v>
      </c>
      <c r="AU87" s="8">
        <v>30.95</v>
      </c>
      <c r="AW87" s="197">
        <v>32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32</v>
      </c>
      <c r="BD87" s="197">
        <v>32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32</v>
      </c>
      <c r="BL87" s="8">
        <f t="shared" si="53"/>
        <v>30.95</v>
      </c>
      <c r="BM87" s="8">
        <f t="shared" si="54"/>
        <v>30.95</v>
      </c>
      <c r="BN87" s="8">
        <f t="shared" si="55"/>
        <v>32</v>
      </c>
      <c r="BO87" s="8">
        <f t="shared" si="56"/>
        <v>32</v>
      </c>
      <c r="BP87" s="140">
        <f t="shared" si="57"/>
        <v>-1.0500000000000007</v>
      </c>
      <c r="BQ87" s="140">
        <f t="shared" si="58"/>
        <v>-1.0500000000000007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980</v>
      </c>
      <c r="G88" s="16">
        <f>'[3]30'!G90</f>
        <v>0</v>
      </c>
      <c r="H88" s="17">
        <f t="shared" si="59"/>
        <v>1300</v>
      </c>
      <c r="I88" s="15">
        <f>'[3]30'!J90</f>
        <v>320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150</v>
      </c>
      <c r="N88" s="16">
        <f>'[3]30'!O90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406</v>
      </c>
      <c r="AT88" s="8">
        <v>30.95</v>
      </c>
      <c r="AU88" s="8">
        <v>30.95</v>
      </c>
      <c r="AW88" s="197">
        <v>32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32</v>
      </c>
      <c r="BD88" s="197">
        <v>32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32</v>
      </c>
      <c r="BL88" s="8">
        <f t="shared" si="53"/>
        <v>30.95</v>
      </c>
      <c r="BM88" s="8">
        <f t="shared" si="54"/>
        <v>30.95</v>
      </c>
      <c r="BN88" s="8">
        <f t="shared" si="55"/>
        <v>32</v>
      </c>
      <c r="BO88" s="8">
        <f t="shared" si="56"/>
        <v>32</v>
      </c>
      <c r="BP88" s="140">
        <f t="shared" si="57"/>
        <v>-1.0500000000000007</v>
      </c>
      <c r="BQ88" s="140">
        <f t="shared" si="58"/>
        <v>-1.0500000000000007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980</v>
      </c>
      <c r="G89" s="16">
        <f>'[3]30'!G91</f>
        <v>0</v>
      </c>
      <c r="H89" s="17">
        <f t="shared" si="59"/>
        <v>1300</v>
      </c>
      <c r="I89" s="15">
        <f>'[3]30'!J91</f>
        <v>320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150</v>
      </c>
      <c r="N89" s="16">
        <f>'[3]30'!O91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30.95</v>
      </c>
      <c r="AU89" s="8">
        <v>30.95</v>
      </c>
      <c r="AW89" s="197">
        <v>32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32</v>
      </c>
      <c r="BD89" s="197">
        <v>32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32</v>
      </c>
      <c r="BL89" s="8">
        <f t="shared" si="53"/>
        <v>30.95</v>
      </c>
      <c r="BM89" s="8">
        <f t="shared" si="54"/>
        <v>30.95</v>
      </c>
      <c r="BN89" s="8">
        <f t="shared" si="55"/>
        <v>32</v>
      </c>
      <c r="BO89" s="8">
        <f t="shared" si="56"/>
        <v>32</v>
      </c>
      <c r="BP89" s="140">
        <f t="shared" si="57"/>
        <v>-1.0500000000000007</v>
      </c>
      <c r="BQ89" s="140">
        <f t="shared" si="58"/>
        <v>-1.0500000000000007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980</v>
      </c>
      <c r="G90" s="16">
        <f>'[3]30'!G92</f>
        <v>0</v>
      </c>
      <c r="H90" s="17">
        <f t="shared" si="59"/>
        <v>1300</v>
      </c>
      <c r="I90" s="15">
        <f>'[3]30'!J92</f>
        <v>320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150</v>
      </c>
      <c r="N90" s="16">
        <f>'[3]30'!O92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30.95</v>
      </c>
      <c r="AU90" s="8">
        <v>30.95</v>
      </c>
      <c r="AW90" s="197">
        <v>32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32</v>
      </c>
      <c r="BD90" s="197">
        <v>32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32</v>
      </c>
      <c r="BL90" s="8">
        <f t="shared" si="53"/>
        <v>30.95</v>
      </c>
      <c r="BM90" s="8">
        <f t="shared" si="54"/>
        <v>30.95</v>
      </c>
      <c r="BN90" s="8">
        <f t="shared" si="55"/>
        <v>32</v>
      </c>
      <c r="BO90" s="8">
        <f t="shared" si="56"/>
        <v>32</v>
      </c>
      <c r="BP90" s="140">
        <f t="shared" si="57"/>
        <v>-1.0500000000000007</v>
      </c>
      <c r="BQ90" s="140">
        <f t="shared" si="58"/>
        <v>-1.0500000000000007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980</v>
      </c>
      <c r="G91" s="16">
        <f>'[3]30'!G93</f>
        <v>0</v>
      </c>
      <c r="H91" s="17">
        <f t="shared" si="59"/>
        <v>1300</v>
      </c>
      <c r="I91" s="15">
        <f>'[3]30'!J93</f>
        <v>320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200</v>
      </c>
      <c r="N91" s="16">
        <f>'[3]30'!O93</f>
        <v>0</v>
      </c>
      <c r="O91" s="17">
        <f t="shared" si="60"/>
        <v>520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200</v>
      </c>
      <c r="V91" s="16">
        <f t="shared" si="32"/>
        <v>0</v>
      </c>
      <c r="W91" s="17">
        <f t="shared" si="61"/>
        <v>520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200</v>
      </c>
      <c r="AQ91" s="8">
        <f t="shared" si="34"/>
        <v>0</v>
      </c>
      <c r="AR91" s="8">
        <f t="shared" si="50"/>
        <v>456</v>
      </c>
      <c r="AT91" s="8">
        <v>30.95</v>
      </c>
      <c r="AU91" s="8">
        <v>30.95</v>
      </c>
      <c r="AW91" s="197">
        <v>32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32</v>
      </c>
      <c r="BD91" s="197">
        <v>32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32</v>
      </c>
      <c r="BL91" s="8">
        <f t="shared" si="53"/>
        <v>30.95</v>
      </c>
      <c r="BM91" s="8">
        <f t="shared" si="54"/>
        <v>30.95</v>
      </c>
      <c r="BN91" s="8">
        <f t="shared" si="55"/>
        <v>32</v>
      </c>
      <c r="BO91" s="8">
        <f t="shared" si="56"/>
        <v>32</v>
      </c>
      <c r="BP91" s="140">
        <f t="shared" si="57"/>
        <v>-1.0500000000000007</v>
      </c>
      <c r="BQ91" s="140">
        <f t="shared" si="58"/>
        <v>-1.0500000000000007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980</v>
      </c>
      <c r="G92" s="16">
        <f>'[3]30'!G94</f>
        <v>0</v>
      </c>
      <c r="H92" s="17">
        <f t="shared" si="59"/>
        <v>1300</v>
      </c>
      <c r="I92" s="15">
        <f>'[3]30'!J94</f>
        <v>320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200</v>
      </c>
      <c r="N92" s="16">
        <f>'[3]30'!O94</f>
        <v>0</v>
      </c>
      <c r="O92" s="17">
        <f t="shared" si="60"/>
        <v>520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200</v>
      </c>
      <c r="V92" s="16">
        <f t="shared" si="32"/>
        <v>0</v>
      </c>
      <c r="W92" s="17">
        <f t="shared" si="61"/>
        <v>520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200</v>
      </c>
      <c r="AQ92" s="8">
        <f t="shared" si="34"/>
        <v>0</v>
      </c>
      <c r="AR92" s="8">
        <f t="shared" si="50"/>
        <v>456</v>
      </c>
      <c r="AT92" s="8">
        <v>30.95</v>
      </c>
      <c r="AU92" s="8">
        <v>30.95</v>
      </c>
      <c r="AW92" s="197">
        <v>32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32</v>
      </c>
      <c r="BD92" s="197">
        <v>32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32</v>
      </c>
      <c r="BL92" s="8">
        <f t="shared" si="53"/>
        <v>30.95</v>
      </c>
      <c r="BM92" s="8">
        <f t="shared" si="54"/>
        <v>30.95</v>
      </c>
      <c r="BN92" s="8">
        <f t="shared" si="55"/>
        <v>32</v>
      </c>
      <c r="BO92" s="8">
        <f t="shared" si="56"/>
        <v>32</v>
      </c>
      <c r="BP92" s="140">
        <f t="shared" si="57"/>
        <v>-1.0500000000000007</v>
      </c>
      <c r="BQ92" s="140">
        <f t="shared" si="58"/>
        <v>-1.0500000000000007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980</v>
      </c>
      <c r="G93" s="16">
        <f>'[3]30'!G95</f>
        <v>0</v>
      </c>
      <c r="H93" s="17">
        <f t="shared" si="59"/>
        <v>1300</v>
      </c>
      <c r="I93" s="15">
        <f>'[3]30'!J95</f>
        <v>320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200</v>
      </c>
      <c r="N93" s="16">
        <f>'[3]30'!O95</f>
        <v>0</v>
      </c>
      <c r="O93" s="17">
        <f t="shared" si="60"/>
        <v>520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200</v>
      </c>
      <c r="V93" s="16">
        <f t="shared" si="32"/>
        <v>0</v>
      </c>
      <c r="W93" s="17">
        <f t="shared" si="61"/>
        <v>520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200</v>
      </c>
      <c r="AQ93" s="8">
        <f t="shared" si="34"/>
        <v>0</v>
      </c>
      <c r="AR93" s="8">
        <f t="shared" si="50"/>
        <v>456</v>
      </c>
      <c r="AT93" s="8">
        <v>30.95</v>
      </c>
      <c r="AU93" s="8">
        <v>30.95</v>
      </c>
      <c r="AW93" s="197">
        <v>32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32</v>
      </c>
      <c r="BD93" s="197">
        <v>32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32</v>
      </c>
      <c r="BL93" s="8">
        <f t="shared" si="53"/>
        <v>30.95</v>
      </c>
      <c r="BM93" s="8">
        <f t="shared" si="54"/>
        <v>30.95</v>
      </c>
      <c r="BN93" s="8">
        <f t="shared" si="55"/>
        <v>32</v>
      </c>
      <c r="BO93" s="8">
        <f t="shared" si="56"/>
        <v>32</v>
      </c>
      <c r="BP93" s="140">
        <f t="shared" si="57"/>
        <v>-1.0500000000000007</v>
      </c>
      <c r="BQ93" s="140">
        <f t="shared" si="58"/>
        <v>-1.0500000000000007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980</v>
      </c>
      <c r="G94" s="16">
        <f>'[3]30'!G96</f>
        <v>0</v>
      </c>
      <c r="H94" s="17">
        <f t="shared" si="59"/>
        <v>1300</v>
      </c>
      <c r="I94" s="15">
        <f>'[3]30'!J96</f>
        <v>320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250</v>
      </c>
      <c r="N94" s="16">
        <f>'[3]30'!O96</f>
        <v>0</v>
      </c>
      <c r="O94" s="17">
        <f t="shared" si="60"/>
        <v>570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250</v>
      </c>
      <c r="V94" s="16">
        <f t="shared" si="32"/>
        <v>0</v>
      </c>
      <c r="W94" s="17">
        <f t="shared" si="61"/>
        <v>570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250</v>
      </c>
      <c r="AQ94" s="8">
        <f t="shared" si="34"/>
        <v>0</v>
      </c>
      <c r="AR94" s="8">
        <f t="shared" si="50"/>
        <v>506</v>
      </c>
      <c r="AT94" s="8">
        <v>30.95</v>
      </c>
      <c r="AU94" s="8">
        <v>30.95</v>
      </c>
      <c r="AW94" s="197">
        <v>32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32</v>
      </c>
      <c r="BD94" s="197">
        <v>32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32</v>
      </c>
      <c r="BL94" s="8">
        <f t="shared" si="53"/>
        <v>30.95</v>
      </c>
      <c r="BM94" s="8">
        <f t="shared" si="54"/>
        <v>30.95</v>
      </c>
      <c r="BN94" s="8">
        <f t="shared" si="55"/>
        <v>32</v>
      </c>
      <c r="BO94" s="8">
        <f t="shared" si="56"/>
        <v>32</v>
      </c>
      <c r="BP94" s="140">
        <f t="shared" si="57"/>
        <v>-1.0500000000000007</v>
      </c>
      <c r="BQ94" s="140">
        <f t="shared" si="58"/>
        <v>-1.0500000000000007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980</v>
      </c>
      <c r="G95" s="16">
        <f>'[3]30'!G97</f>
        <v>0</v>
      </c>
      <c r="H95" s="17">
        <f t="shared" si="59"/>
        <v>1300</v>
      </c>
      <c r="I95" s="15">
        <f>'[3]30'!J97</f>
        <v>320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250</v>
      </c>
      <c r="N95" s="16">
        <f>'[3]30'!O97</f>
        <v>0</v>
      </c>
      <c r="O95" s="17">
        <f t="shared" si="60"/>
        <v>570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250</v>
      </c>
      <c r="V95" s="16">
        <f t="shared" si="32"/>
        <v>0</v>
      </c>
      <c r="W95" s="17">
        <f t="shared" si="61"/>
        <v>570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250</v>
      </c>
      <c r="AQ95" s="8">
        <f t="shared" si="34"/>
        <v>0</v>
      </c>
      <c r="AR95" s="8">
        <f t="shared" si="50"/>
        <v>506</v>
      </c>
      <c r="AT95" s="8">
        <v>30.95</v>
      </c>
      <c r="AU95" s="8">
        <v>30.95</v>
      </c>
      <c r="AW95" s="197">
        <v>32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32</v>
      </c>
      <c r="BD95" s="197">
        <v>32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32</v>
      </c>
      <c r="BL95" s="8">
        <f t="shared" si="53"/>
        <v>30.95</v>
      </c>
      <c r="BM95" s="8">
        <f t="shared" si="54"/>
        <v>30.95</v>
      </c>
      <c r="BN95" s="8">
        <f t="shared" si="55"/>
        <v>32</v>
      </c>
      <c r="BO95" s="8">
        <f t="shared" si="56"/>
        <v>32</v>
      </c>
      <c r="BP95" s="140">
        <f t="shared" si="57"/>
        <v>-1.0500000000000007</v>
      </c>
      <c r="BQ95" s="140">
        <f t="shared" si="58"/>
        <v>-1.0500000000000007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980</v>
      </c>
      <c r="G96" s="16">
        <f>'[3]30'!G98</f>
        <v>0</v>
      </c>
      <c r="H96" s="17">
        <f t="shared" si="59"/>
        <v>1300</v>
      </c>
      <c r="I96" s="15">
        <f>'[3]30'!J98</f>
        <v>320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250</v>
      </c>
      <c r="N96" s="16">
        <f>'[3]30'!O98</f>
        <v>0</v>
      </c>
      <c r="O96" s="17">
        <f t="shared" si="60"/>
        <v>570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250</v>
      </c>
      <c r="V96" s="16">
        <f t="shared" si="32"/>
        <v>0</v>
      </c>
      <c r="W96" s="17">
        <f t="shared" si="61"/>
        <v>570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250</v>
      </c>
      <c r="AQ96" s="8">
        <f t="shared" si="34"/>
        <v>0</v>
      </c>
      <c r="AR96" s="8">
        <f t="shared" si="50"/>
        <v>506</v>
      </c>
      <c r="AT96" s="8">
        <v>30.95</v>
      </c>
      <c r="AU96" s="8">
        <v>30.95</v>
      </c>
      <c r="AW96" s="197">
        <v>32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32</v>
      </c>
      <c r="BD96" s="197">
        <v>32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32</v>
      </c>
      <c r="BL96" s="8">
        <f t="shared" si="53"/>
        <v>30.95</v>
      </c>
      <c r="BM96" s="8">
        <f t="shared" si="54"/>
        <v>30.95</v>
      </c>
      <c r="BN96" s="8">
        <f t="shared" si="55"/>
        <v>32</v>
      </c>
      <c r="BO96" s="8">
        <f t="shared" si="56"/>
        <v>32</v>
      </c>
      <c r="BP96" s="140">
        <f t="shared" si="57"/>
        <v>-1.0500000000000007</v>
      </c>
      <c r="BQ96" s="140">
        <f t="shared" si="58"/>
        <v>-1.0500000000000007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980</v>
      </c>
      <c r="G97" s="16">
        <f>'[3]30'!G99</f>
        <v>0</v>
      </c>
      <c r="H97" s="17">
        <f t="shared" si="59"/>
        <v>1300</v>
      </c>
      <c r="I97" s="15">
        <f>'[3]30'!J99</f>
        <v>320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150</v>
      </c>
      <c r="N97" s="16">
        <f>'[3]30'!O99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406</v>
      </c>
      <c r="AT97" s="8">
        <v>30.95</v>
      </c>
      <c r="AU97" s="8">
        <v>30.95</v>
      </c>
      <c r="AW97" s="197">
        <v>32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32</v>
      </c>
      <c r="BD97" s="197">
        <v>32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32</v>
      </c>
      <c r="BL97" s="8">
        <f t="shared" si="53"/>
        <v>30.95</v>
      </c>
      <c r="BM97" s="8">
        <f t="shared" si="54"/>
        <v>30.95</v>
      </c>
      <c r="BN97" s="8">
        <f t="shared" si="55"/>
        <v>32</v>
      </c>
      <c r="BO97" s="8">
        <f t="shared" si="56"/>
        <v>32</v>
      </c>
      <c r="BP97" s="140">
        <f t="shared" si="57"/>
        <v>-1.0500000000000007</v>
      </c>
      <c r="BQ97" s="140">
        <f t="shared" si="58"/>
        <v>-1.0500000000000007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980</v>
      </c>
      <c r="G98" s="16">
        <f>'[3]30'!G100</f>
        <v>0</v>
      </c>
      <c r="H98" s="17">
        <f t="shared" si="59"/>
        <v>1300</v>
      </c>
      <c r="I98" s="15">
        <f>'[3]30'!J100</f>
        <v>320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150</v>
      </c>
      <c r="N98" s="16">
        <f>'[3]30'!O100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406</v>
      </c>
      <c r="AT98" s="8">
        <v>30.95</v>
      </c>
      <c r="AU98" s="8">
        <v>30.95</v>
      </c>
      <c r="AW98" s="197">
        <v>32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32</v>
      </c>
      <c r="BD98" s="197">
        <v>32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32</v>
      </c>
      <c r="BL98" s="8">
        <f t="shared" si="53"/>
        <v>30.95</v>
      </c>
      <c r="BM98" s="8">
        <f t="shared" si="54"/>
        <v>30.95</v>
      </c>
      <c r="BN98" s="8">
        <f t="shared" si="55"/>
        <v>32</v>
      </c>
      <c r="BO98" s="8">
        <f t="shared" si="56"/>
        <v>32</v>
      </c>
      <c r="BP98" s="140">
        <f t="shared" si="57"/>
        <v>-1.0500000000000007</v>
      </c>
      <c r="BQ98" s="140">
        <f t="shared" si="58"/>
        <v>-1.0500000000000007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4.1375000000000002</v>
      </c>
      <c r="N99" s="15">
        <f t="shared" si="62"/>
        <v>0</v>
      </c>
      <c r="O99" s="15">
        <f t="shared" si="62"/>
        <v>11.817500000000001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4.1375000000000002</v>
      </c>
      <c r="V99" s="15">
        <f t="shared" si="62"/>
        <v>0</v>
      </c>
      <c r="W99" s="15">
        <f t="shared" si="62"/>
        <v>11.817500000000001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4.1375000000000002</v>
      </c>
      <c r="AQ99" s="15">
        <f t="shared" si="62"/>
        <v>0</v>
      </c>
      <c r="AR99" s="15">
        <f t="shared" si="62"/>
        <v>10.281499999999999</v>
      </c>
      <c r="AS99" s="15">
        <f t="shared" si="62"/>
        <v>0</v>
      </c>
      <c r="AT99" s="15">
        <f t="shared" si="62"/>
        <v>0.74279999999999913</v>
      </c>
      <c r="AU99" s="15">
        <f t="shared" si="62"/>
        <v>0.74279999999999913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0.74279999999999913</v>
      </c>
      <c r="BM99" s="15">
        <f t="shared" si="63"/>
        <v>0.74279999999999913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-2.5199999999999959E-2</v>
      </c>
      <c r="BQ99" s="15">
        <f t="shared" si="63"/>
        <v>-2.5199999999999959E-2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45168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45168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75.349999999999994</v>
      </c>
      <c r="J39">
        <f>BYPL_EOD!AE39+BYPL_EOD!AF39</f>
        <v>42.59</v>
      </c>
      <c r="K39">
        <f>MES_EOD!AE39+MES_EOD!AF39</f>
        <v>16.14</v>
      </c>
      <c r="L39">
        <f>NDMC_EOD!AE39+NDMC_EOD!AF39</f>
        <v>79.58</v>
      </c>
      <c r="M39">
        <f>TPDDL_EOD!AE39+TPDDL_EOD!AF39</f>
        <v>51.35</v>
      </c>
      <c r="N39">
        <f t="shared" si="0"/>
        <v>265.01</v>
      </c>
      <c r="O39" s="112">
        <f t="shared" si="1"/>
        <v>-9.9999999999909051E-3</v>
      </c>
      <c r="P39">
        <v>75.347156711067498</v>
      </c>
      <c r="Q39">
        <v>42.588392890834314</v>
      </c>
      <c r="R39">
        <v>16.139390966378627</v>
      </c>
      <c r="S39">
        <v>79.576997094449268</v>
      </c>
      <c r="T39">
        <v>51.348062337270292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75.349999999999994</v>
      </c>
      <c r="J40">
        <f>BYPL_EOD!AE40+BYPL_EOD!AF40</f>
        <v>42.59</v>
      </c>
      <c r="K40">
        <f>MES_EOD!AE40+MES_EOD!AF40</f>
        <v>16.14</v>
      </c>
      <c r="L40">
        <f>NDMC_EOD!AE40+NDMC_EOD!AF40</f>
        <v>79.58</v>
      </c>
      <c r="M40">
        <f>TPDDL_EOD!AE40+TPDDL_EOD!AF40</f>
        <v>51.35</v>
      </c>
      <c r="N40">
        <f t="shared" si="0"/>
        <v>265.01</v>
      </c>
      <c r="O40" s="112">
        <f t="shared" si="1"/>
        <v>-9.9999999999909051E-3</v>
      </c>
      <c r="P40">
        <v>75.347156711067498</v>
      </c>
      <c r="Q40">
        <v>42.588392890834314</v>
      </c>
      <c r="R40">
        <v>16.139390966378627</v>
      </c>
      <c r="S40">
        <v>79.576997094449268</v>
      </c>
      <c r="T40">
        <v>51.348062337270292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75.349999999999994</v>
      </c>
      <c r="J41">
        <f>BYPL_EOD!AE41+BYPL_EOD!AF41</f>
        <v>42.59</v>
      </c>
      <c r="K41">
        <f>MES_EOD!AE41+MES_EOD!AF41</f>
        <v>16.14</v>
      </c>
      <c r="L41">
        <f>NDMC_EOD!AE41+NDMC_EOD!AF41</f>
        <v>79.58</v>
      </c>
      <c r="M41">
        <f>TPDDL_EOD!AE41+TPDDL_EOD!AF41</f>
        <v>51.35</v>
      </c>
      <c r="N41">
        <f t="shared" si="0"/>
        <v>265.01</v>
      </c>
      <c r="O41" s="112">
        <f t="shared" si="1"/>
        <v>-9.9999999999909051E-3</v>
      </c>
      <c r="P41">
        <v>75.347156711067498</v>
      </c>
      <c r="Q41">
        <v>42.588392890834314</v>
      </c>
      <c r="R41">
        <v>16.139390966378627</v>
      </c>
      <c r="S41">
        <v>79.576997094449268</v>
      </c>
      <c r="T41">
        <v>51.348062337270292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75.349999999999994</v>
      </c>
      <c r="J42">
        <f>BYPL_EOD!AE42+BYPL_EOD!AF42</f>
        <v>42.59</v>
      </c>
      <c r="K42">
        <f>MES_EOD!AE42+MES_EOD!AF42</f>
        <v>16.14</v>
      </c>
      <c r="L42">
        <f>NDMC_EOD!AE42+NDMC_EOD!AF42</f>
        <v>79.58</v>
      </c>
      <c r="M42">
        <f>TPDDL_EOD!AE42+TPDDL_EOD!AF42</f>
        <v>51.35</v>
      </c>
      <c r="N42">
        <f t="shared" si="0"/>
        <v>265.01</v>
      </c>
      <c r="O42" s="112">
        <f t="shared" si="1"/>
        <v>-9.9999999999909051E-3</v>
      </c>
      <c r="P42">
        <v>75.347156711067498</v>
      </c>
      <c r="Q42">
        <v>42.588392890834314</v>
      </c>
      <c r="R42">
        <v>16.139390966378627</v>
      </c>
      <c r="S42">
        <v>79.576997094449268</v>
      </c>
      <c r="T42">
        <v>51.348062337270292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75.349999999999994</v>
      </c>
      <c r="J43">
        <f>BYPL_EOD!AE43+BYPL_EOD!AF43</f>
        <v>42.59</v>
      </c>
      <c r="K43">
        <f>MES_EOD!AE43+MES_EOD!AF43</f>
        <v>16.14</v>
      </c>
      <c r="L43">
        <f>NDMC_EOD!AE43+NDMC_EOD!AF43</f>
        <v>79.58</v>
      </c>
      <c r="M43">
        <f>TPDDL_EOD!AE43+TPDDL_EOD!AF43</f>
        <v>51.35</v>
      </c>
      <c r="N43">
        <f t="shared" si="0"/>
        <v>265.01</v>
      </c>
      <c r="O43" s="112">
        <f t="shared" si="1"/>
        <v>-9.9999999999909051E-3</v>
      </c>
      <c r="P43">
        <v>75.347156711067498</v>
      </c>
      <c r="Q43">
        <v>42.588392890834314</v>
      </c>
      <c r="R43">
        <v>16.139390966378627</v>
      </c>
      <c r="S43">
        <v>79.576997094449268</v>
      </c>
      <c r="T43">
        <v>51.348062337270292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75.349999999999994</v>
      </c>
      <c r="J44">
        <f>BYPL_EOD!AE44+BYPL_EOD!AF44</f>
        <v>42.59</v>
      </c>
      <c r="K44">
        <f>MES_EOD!AE44+MES_EOD!AF44</f>
        <v>16.14</v>
      </c>
      <c r="L44">
        <f>NDMC_EOD!AE44+NDMC_EOD!AF44</f>
        <v>79.58</v>
      </c>
      <c r="M44">
        <f>TPDDL_EOD!AE44+TPDDL_EOD!AF44</f>
        <v>51.35</v>
      </c>
      <c r="N44">
        <f t="shared" si="0"/>
        <v>265.01</v>
      </c>
      <c r="O44" s="112">
        <f t="shared" si="1"/>
        <v>-9.9999999999909051E-3</v>
      </c>
      <c r="P44">
        <v>75.347156711067498</v>
      </c>
      <c r="Q44">
        <v>42.588392890834314</v>
      </c>
      <c r="R44">
        <v>16.139390966378627</v>
      </c>
      <c r="S44">
        <v>79.576997094449268</v>
      </c>
      <c r="T44">
        <v>51.348062337270292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72.84</v>
      </c>
      <c r="J45">
        <f>BYPL_EOD!AE45+BYPL_EOD!AF45</f>
        <v>42.59</v>
      </c>
      <c r="K45">
        <f>MES_EOD!AE45+MES_EOD!AF45</f>
        <v>19</v>
      </c>
      <c r="L45">
        <f>NDMC_EOD!AE45+NDMC_EOD!AF45</f>
        <v>79.58</v>
      </c>
      <c r="M45">
        <f>TPDDL_EOD!AE45+TPDDL_EOD!AF45</f>
        <v>51</v>
      </c>
      <c r="N45">
        <f t="shared" si="0"/>
        <v>265.01</v>
      </c>
      <c r="O45" s="112">
        <f t="shared" si="1"/>
        <v>-9.9999999999909051E-3</v>
      </c>
      <c r="P45">
        <v>72.837251424474559</v>
      </c>
      <c r="Q45">
        <v>42.588392890834314</v>
      </c>
      <c r="R45">
        <v>18.999283045922795</v>
      </c>
      <c r="S45">
        <v>79.576997094449268</v>
      </c>
      <c r="T45">
        <v>50.998075544319086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72.84</v>
      </c>
      <c r="J46">
        <f>BYPL_EOD!AE46+BYPL_EOD!AF46</f>
        <v>42.59</v>
      </c>
      <c r="K46">
        <f>MES_EOD!AE46+MES_EOD!AF46</f>
        <v>19</v>
      </c>
      <c r="L46">
        <f>NDMC_EOD!AE46+NDMC_EOD!AF46</f>
        <v>79.58</v>
      </c>
      <c r="M46">
        <f>TPDDL_EOD!AE46+TPDDL_EOD!AF46</f>
        <v>51</v>
      </c>
      <c r="N46">
        <f t="shared" si="0"/>
        <v>265.01</v>
      </c>
      <c r="O46" s="112">
        <f t="shared" si="1"/>
        <v>-9.9999999999909051E-3</v>
      </c>
      <c r="P46">
        <v>72.837251424474559</v>
      </c>
      <c r="Q46">
        <v>42.588392890834314</v>
      </c>
      <c r="R46">
        <v>18.999283045922795</v>
      </c>
      <c r="S46">
        <v>79.576997094449268</v>
      </c>
      <c r="T46">
        <v>50.998075544319086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72.84</v>
      </c>
      <c r="J47">
        <f>BYPL_EOD!AE47+BYPL_EOD!AF47</f>
        <v>42.59</v>
      </c>
      <c r="K47">
        <f>MES_EOD!AE47+MES_EOD!AF47</f>
        <v>19</v>
      </c>
      <c r="L47">
        <f>NDMC_EOD!AE47+NDMC_EOD!AF47</f>
        <v>79.58</v>
      </c>
      <c r="M47">
        <f>TPDDL_EOD!AE47+TPDDL_EOD!AF47</f>
        <v>51</v>
      </c>
      <c r="N47">
        <f t="shared" si="0"/>
        <v>265.01</v>
      </c>
      <c r="O47" s="112">
        <f t="shared" si="1"/>
        <v>-9.9999999999909051E-3</v>
      </c>
      <c r="P47">
        <v>72.837251424474559</v>
      </c>
      <c r="Q47">
        <v>42.588392890834314</v>
      </c>
      <c r="R47">
        <v>18.999283045922795</v>
      </c>
      <c r="S47">
        <v>79.576997094449268</v>
      </c>
      <c r="T47">
        <v>50.998075544319086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72.84</v>
      </c>
      <c r="J48">
        <f>BYPL_EOD!AE48+BYPL_EOD!AF48</f>
        <v>42.59</v>
      </c>
      <c r="K48">
        <f>MES_EOD!AE48+MES_EOD!AF48</f>
        <v>19</v>
      </c>
      <c r="L48">
        <f>NDMC_EOD!AE48+NDMC_EOD!AF48</f>
        <v>79.58</v>
      </c>
      <c r="M48">
        <f>TPDDL_EOD!AE48+TPDDL_EOD!AF48</f>
        <v>51</v>
      </c>
      <c r="N48">
        <f t="shared" si="0"/>
        <v>265.01</v>
      </c>
      <c r="O48" s="112">
        <f t="shared" si="1"/>
        <v>-9.9999999999909051E-3</v>
      </c>
      <c r="P48">
        <v>72.837251424474559</v>
      </c>
      <c r="Q48">
        <v>42.588392890834314</v>
      </c>
      <c r="R48">
        <v>18.999283045922795</v>
      </c>
      <c r="S48">
        <v>79.576997094449268</v>
      </c>
      <c r="T48">
        <v>50.998075544319086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72.84</v>
      </c>
      <c r="J49">
        <f>BYPL_EOD!AE49+BYPL_EOD!AF49</f>
        <v>42.59</v>
      </c>
      <c r="K49">
        <f>MES_EOD!AE49+MES_EOD!AF49</f>
        <v>19</v>
      </c>
      <c r="L49">
        <f>NDMC_EOD!AE49+NDMC_EOD!AF49</f>
        <v>79.58</v>
      </c>
      <c r="M49">
        <f>TPDDL_EOD!AE49+TPDDL_EOD!AF49</f>
        <v>51</v>
      </c>
      <c r="N49">
        <f t="shared" si="0"/>
        <v>265.01</v>
      </c>
      <c r="O49" s="112">
        <f t="shared" si="1"/>
        <v>-9.9999999999909051E-3</v>
      </c>
      <c r="P49">
        <v>72.837251424474559</v>
      </c>
      <c r="Q49">
        <v>42.588392890834314</v>
      </c>
      <c r="R49">
        <v>18.999283045922795</v>
      </c>
      <c r="S49">
        <v>79.576997094449268</v>
      </c>
      <c r="T49">
        <v>50.998075544319086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72.84</v>
      </c>
      <c r="J50">
        <f>BYPL_EOD!AE50+BYPL_EOD!AF50</f>
        <v>42.59</v>
      </c>
      <c r="K50">
        <f>MES_EOD!AE50+MES_EOD!AF50</f>
        <v>19</v>
      </c>
      <c r="L50">
        <f>NDMC_EOD!AE50+NDMC_EOD!AF50</f>
        <v>79.58</v>
      </c>
      <c r="M50">
        <f>TPDDL_EOD!AE50+TPDDL_EOD!AF50</f>
        <v>51</v>
      </c>
      <c r="N50">
        <f t="shared" si="0"/>
        <v>265.01</v>
      </c>
      <c r="O50" s="112">
        <f t="shared" si="1"/>
        <v>-9.9999999999909051E-3</v>
      </c>
      <c r="P50">
        <v>72.837251424474559</v>
      </c>
      <c r="Q50">
        <v>42.588392890834314</v>
      </c>
      <c r="R50">
        <v>18.999283045922795</v>
      </c>
      <c r="S50">
        <v>79.576997094449268</v>
      </c>
      <c r="T50">
        <v>50.998075544319086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72.84</v>
      </c>
      <c r="J51">
        <f>BYPL_EOD!AE51+BYPL_EOD!AF51</f>
        <v>42.59</v>
      </c>
      <c r="K51">
        <f>MES_EOD!AE51+MES_EOD!AF51</f>
        <v>19</v>
      </c>
      <c r="L51">
        <f>NDMC_EOD!AE51+NDMC_EOD!AF51</f>
        <v>79.58</v>
      </c>
      <c r="M51">
        <f>TPDDL_EOD!AE51+TPDDL_EOD!AF51</f>
        <v>51</v>
      </c>
      <c r="N51">
        <f t="shared" si="0"/>
        <v>265.01</v>
      </c>
      <c r="O51" s="112">
        <f t="shared" si="1"/>
        <v>-9.9999999999909051E-3</v>
      </c>
      <c r="P51">
        <v>72.837251424474559</v>
      </c>
      <c r="Q51">
        <v>42.588392890834314</v>
      </c>
      <c r="R51">
        <v>18.999283045922795</v>
      </c>
      <c r="S51">
        <v>79.576997094449268</v>
      </c>
      <c r="T51">
        <v>50.998075544319086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72.84</v>
      </c>
      <c r="J52">
        <f>BYPL_EOD!AE52+BYPL_EOD!AF52</f>
        <v>42.59</v>
      </c>
      <c r="K52">
        <f>MES_EOD!AE52+MES_EOD!AF52</f>
        <v>19</v>
      </c>
      <c r="L52">
        <f>NDMC_EOD!AE52+NDMC_EOD!AF52</f>
        <v>79.58</v>
      </c>
      <c r="M52">
        <f>TPDDL_EOD!AE52+TPDDL_EOD!AF52</f>
        <v>51</v>
      </c>
      <c r="N52">
        <f t="shared" si="0"/>
        <v>265.01</v>
      </c>
      <c r="O52" s="112">
        <f t="shared" si="1"/>
        <v>-9.9999999999909051E-3</v>
      </c>
      <c r="P52">
        <v>72.837251424474559</v>
      </c>
      <c r="Q52">
        <v>42.588392890834314</v>
      </c>
      <c r="R52">
        <v>18.999283045922795</v>
      </c>
      <c r="S52">
        <v>79.576997094449268</v>
      </c>
      <c r="T52">
        <v>50.998075544319086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70</v>
      </c>
      <c r="J53">
        <f>BYPL_EOD!AE53+BYPL_EOD!AF53</f>
        <v>47.89</v>
      </c>
      <c r="K53">
        <f>MES_EOD!AE53+MES_EOD!AF53</f>
        <v>16.53</v>
      </c>
      <c r="L53">
        <f>NDMC_EOD!AE53+NDMC_EOD!AF53</f>
        <v>79.58</v>
      </c>
      <c r="M53">
        <f>TPDDL_EOD!AE53+TPDDL_EOD!AF53</f>
        <v>51</v>
      </c>
      <c r="N53">
        <f t="shared" si="0"/>
        <v>265</v>
      </c>
      <c r="O53" s="112">
        <f t="shared" si="1"/>
        <v>0</v>
      </c>
      <c r="P53">
        <v>70</v>
      </c>
      <c r="Q53">
        <v>47.89</v>
      </c>
      <c r="R53">
        <v>16.53</v>
      </c>
      <c r="S53">
        <v>79.58</v>
      </c>
      <c r="T53">
        <v>51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70</v>
      </c>
      <c r="J54">
        <f>BYPL_EOD!AE54+BYPL_EOD!AF54</f>
        <v>47.89</v>
      </c>
      <c r="K54">
        <f>MES_EOD!AE54+MES_EOD!AF54</f>
        <v>16.53</v>
      </c>
      <c r="L54">
        <f>NDMC_EOD!AE54+NDMC_EOD!AF54</f>
        <v>79.58</v>
      </c>
      <c r="M54">
        <f>TPDDL_EOD!AE54+TPDDL_EOD!AF54</f>
        <v>51</v>
      </c>
      <c r="N54">
        <f t="shared" si="0"/>
        <v>265</v>
      </c>
      <c r="O54" s="112">
        <f t="shared" si="1"/>
        <v>0</v>
      </c>
      <c r="P54">
        <v>70</v>
      </c>
      <c r="Q54">
        <v>47.89</v>
      </c>
      <c r="R54">
        <v>16.53</v>
      </c>
      <c r="S54">
        <v>79.58</v>
      </c>
      <c r="T54">
        <v>51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70</v>
      </c>
      <c r="J55">
        <f>BYPL_EOD!AE55+BYPL_EOD!AF55</f>
        <v>47.89</v>
      </c>
      <c r="K55">
        <f>MES_EOD!AE55+MES_EOD!AF55</f>
        <v>16.53</v>
      </c>
      <c r="L55">
        <f>NDMC_EOD!AE55+NDMC_EOD!AF55</f>
        <v>79.58</v>
      </c>
      <c r="M55">
        <f>TPDDL_EOD!AE55+TPDDL_EOD!AF55</f>
        <v>51</v>
      </c>
      <c r="N55">
        <f t="shared" si="0"/>
        <v>265</v>
      </c>
      <c r="O55" s="112">
        <f t="shared" si="1"/>
        <v>0</v>
      </c>
      <c r="P55">
        <v>70</v>
      </c>
      <c r="Q55">
        <v>47.89</v>
      </c>
      <c r="R55">
        <v>16.53</v>
      </c>
      <c r="S55">
        <v>79.58</v>
      </c>
      <c r="T55">
        <v>51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70</v>
      </c>
      <c r="J56">
        <f>BYPL_EOD!AE56+BYPL_EOD!AF56</f>
        <v>47.89</v>
      </c>
      <c r="K56">
        <f>MES_EOD!AE56+MES_EOD!AF56</f>
        <v>16.53</v>
      </c>
      <c r="L56">
        <f>NDMC_EOD!AE56+NDMC_EOD!AF56</f>
        <v>79.58</v>
      </c>
      <c r="M56">
        <f>TPDDL_EOD!AE56+TPDDL_EOD!AF56</f>
        <v>51</v>
      </c>
      <c r="N56">
        <f t="shared" si="0"/>
        <v>265</v>
      </c>
      <c r="O56" s="112">
        <f t="shared" si="1"/>
        <v>0</v>
      </c>
      <c r="P56">
        <v>70</v>
      </c>
      <c r="Q56">
        <v>47.89</v>
      </c>
      <c r="R56">
        <v>16.53</v>
      </c>
      <c r="S56">
        <v>79.58</v>
      </c>
      <c r="T56">
        <v>51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70</v>
      </c>
      <c r="J57">
        <f>BYPL_EOD!AE57+BYPL_EOD!AF57</f>
        <v>47.89</v>
      </c>
      <c r="K57">
        <f>MES_EOD!AE57+MES_EOD!AF57</f>
        <v>16.53</v>
      </c>
      <c r="L57">
        <f>NDMC_EOD!AE57+NDMC_EOD!AF57</f>
        <v>79.58</v>
      </c>
      <c r="M57">
        <f>TPDDL_EOD!AE57+TPDDL_EOD!AF57</f>
        <v>51</v>
      </c>
      <c r="N57">
        <f t="shared" si="0"/>
        <v>265</v>
      </c>
      <c r="O57" s="112">
        <f t="shared" si="1"/>
        <v>0</v>
      </c>
      <c r="P57">
        <v>70</v>
      </c>
      <c r="Q57">
        <v>47.89</v>
      </c>
      <c r="R57">
        <v>16.53</v>
      </c>
      <c r="S57">
        <v>79.58</v>
      </c>
      <c r="T57">
        <v>51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70</v>
      </c>
      <c r="J58">
        <f>BYPL_EOD!AE58+BYPL_EOD!AF58</f>
        <v>47.89</v>
      </c>
      <c r="K58">
        <f>MES_EOD!AE58+MES_EOD!AF58</f>
        <v>16.53</v>
      </c>
      <c r="L58">
        <f>NDMC_EOD!AE58+NDMC_EOD!AF58</f>
        <v>79.58</v>
      </c>
      <c r="M58">
        <f>TPDDL_EOD!AE58+TPDDL_EOD!AF58</f>
        <v>51</v>
      </c>
      <c r="N58">
        <f t="shared" si="0"/>
        <v>265</v>
      </c>
      <c r="O58" s="112">
        <f t="shared" si="1"/>
        <v>0</v>
      </c>
      <c r="P58">
        <v>70</v>
      </c>
      <c r="Q58">
        <v>47.89</v>
      </c>
      <c r="R58">
        <v>16.53</v>
      </c>
      <c r="S58">
        <v>79.58</v>
      </c>
      <c r="T58">
        <v>51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70</v>
      </c>
      <c r="J59">
        <f>BYPL_EOD!AE59+BYPL_EOD!AF59</f>
        <v>47.89</v>
      </c>
      <c r="K59">
        <f>MES_EOD!AE59+MES_EOD!AF59</f>
        <v>16.53</v>
      </c>
      <c r="L59">
        <f>NDMC_EOD!AE59+NDMC_EOD!AF59</f>
        <v>79.58</v>
      </c>
      <c r="M59">
        <f>TPDDL_EOD!AE59+TPDDL_EOD!AF59</f>
        <v>51</v>
      </c>
      <c r="N59">
        <f t="shared" si="0"/>
        <v>265</v>
      </c>
      <c r="O59" s="112">
        <f t="shared" si="1"/>
        <v>0</v>
      </c>
      <c r="P59">
        <v>70</v>
      </c>
      <c r="Q59">
        <v>47.89</v>
      </c>
      <c r="R59">
        <v>16.53</v>
      </c>
      <c r="S59">
        <v>79.58</v>
      </c>
      <c r="T59">
        <v>51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70</v>
      </c>
      <c r="J60">
        <f>BYPL_EOD!AE60+BYPL_EOD!AF60</f>
        <v>47.89</v>
      </c>
      <c r="K60">
        <f>MES_EOD!AE60+MES_EOD!AF60</f>
        <v>16.53</v>
      </c>
      <c r="L60">
        <f>NDMC_EOD!AE60+NDMC_EOD!AF60</f>
        <v>79.58</v>
      </c>
      <c r="M60">
        <f>TPDDL_EOD!AE60+TPDDL_EOD!AF60</f>
        <v>51</v>
      </c>
      <c r="N60">
        <f t="shared" si="0"/>
        <v>265</v>
      </c>
      <c r="O60" s="112">
        <f t="shared" si="1"/>
        <v>0</v>
      </c>
      <c r="P60">
        <v>70</v>
      </c>
      <c r="Q60">
        <v>47.89</v>
      </c>
      <c r="R60">
        <v>16.53</v>
      </c>
      <c r="S60">
        <v>79.58</v>
      </c>
      <c r="T60">
        <v>51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70</v>
      </c>
      <c r="J61">
        <f>BYPL_EOD!AE61+BYPL_EOD!AF61</f>
        <v>47.89</v>
      </c>
      <c r="K61">
        <f>MES_EOD!AE61+MES_EOD!AF61</f>
        <v>16.53</v>
      </c>
      <c r="L61">
        <f>NDMC_EOD!AE61+NDMC_EOD!AF61</f>
        <v>79.58</v>
      </c>
      <c r="M61">
        <f>TPDDL_EOD!AE61+TPDDL_EOD!AF61</f>
        <v>51</v>
      </c>
      <c r="N61">
        <f t="shared" si="0"/>
        <v>265</v>
      </c>
      <c r="O61" s="112">
        <f t="shared" si="1"/>
        <v>0</v>
      </c>
      <c r="P61">
        <v>70</v>
      </c>
      <c r="Q61">
        <v>47.89</v>
      </c>
      <c r="R61">
        <v>16.53</v>
      </c>
      <c r="S61">
        <v>79.58</v>
      </c>
      <c r="T61">
        <v>51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70</v>
      </c>
      <c r="J62">
        <f>BYPL_EOD!AE62+BYPL_EOD!AF62</f>
        <v>47.89</v>
      </c>
      <c r="K62">
        <f>MES_EOD!AE62+MES_EOD!AF62</f>
        <v>16.53</v>
      </c>
      <c r="L62">
        <f>NDMC_EOD!AE62+NDMC_EOD!AF62</f>
        <v>79.58</v>
      </c>
      <c r="M62">
        <f>TPDDL_EOD!AE62+TPDDL_EOD!AF62</f>
        <v>51</v>
      </c>
      <c r="N62">
        <f t="shared" si="0"/>
        <v>265</v>
      </c>
      <c r="O62" s="112">
        <f t="shared" si="1"/>
        <v>0</v>
      </c>
      <c r="P62">
        <v>70</v>
      </c>
      <c r="Q62">
        <v>47.89</v>
      </c>
      <c r="R62">
        <v>16.53</v>
      </c>
      <c r="S62">
        <v>79.58</v>
      </c>
      <c r="T62">
        <v>51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70</v>
      </c>
      <c r="J63">
        <f>BYPL_EOD!AE63+BYPL_EOD!AF63</f>
        <v>47.89</v>
      </c>
      <c r="K63">
        <f>MES_EOD!AE63+MES_EOD!AF63</f>
        <v>16.53</v>
      </c>
      <c r="L63">
        <f>NDMC_EOD!AE63+NDMC_EOD!AF63</f>
        <v>79.58</v>
      </c>
      <c r="M63">
        <f>TPDDL_EOD!AE63+TPDDL_EOD!AF63</f>
        <v>51</v>
      </c>
      <c r="N63">
        <f t="shared" si="0"/>
        <v>265</v>
      </c>
      <c r="O63" s="112">
        <f t="shared" si="1"/>
        <v>0</v>
      </c>
      <c r="P63">
        <v>70</v>
      </c>
      <c r="Q63">
        <v>47.89</v>
      </c>
      <c r="R63">
        <v>16.53</v>
      </c>
      <c r="S63">
        <v>79.58</v>
      </c>
      <c r="T63">
        <v>51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70</v>
      </c>
      <c r="J64">
        <f>BYPL_EOD!AE64+BYPL_EOD!AF64</f>
        <v>47.89</v>
      </c>
      <c r="K64">
        <f>MES_EOD!AE64+MES_EOD!AF64</f>
        <v>16.53</v>
      </c>
      <c r="L64">
        <f>NDMC_EOD!AE64+NDMC_EOD!AF64</f>
        <v>79.58</v>
      </c>
      <c r="M64">
        <f>TPDDL_EOD!AE64+TPDDL_EOD!AF64</f>
        <v>51</v>
      </c>
      <c r="N64">
        <f t="shared" si="0"/>
        <v>265</v>
      </c>
      <c r="O64" s="112">
        <f t="shared" si="1"/>
        <v>0</v>
      </c>
      <c r="P64">
        <v>70</v>
      </c>
      <c r="Q64">
        <v>47.89</v>
      </c>
      <c r="R64">
        <v>16.53</v>
      </c>
      <c r="S64">
        <v>79.58</v>
      </c>
      <c r="T64">
        <v>51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70</v>
      </c>
      <c r="J65">
        <f>BYPL_EOD!AE65+BYPL_EOD!AF65</f>
        <v>47.89</v>
      </c>
      <c r="K65">
        <f>MES_EOD!AE65+MES_EOD!AF65</f>
        <v>16.53</v>
      </c>
      <c r="L65">
        <f>NDMC_EOD!AE65+NDMC_EOD!AF65</f>
        <v>79.58</v>
      </c>
      <c r="M65">
        <f>TPDDL_EOD!AE65+TPDDL_EOD!AF65</f>
        <v>51</v>
      </c>
      <c r="N65">
        <f t="shared" si="0"/>
        <v>265</v>
      </c>
      <c r="O65" s="112">
        <f t="shared" si="1"/>
        <v>0</v>
      </c>
      <c r="P65">
        <v>70</v>
      </c>
      <c r="Q65">
        <v>47.89</v>
      </c>
      <c r="R65">
        <v>16.53</v>
      </c>
      <c r="S65">
        <v>79.58</v>
      </c>
      <c r="T65">
        <v>51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70</v>
      </c>
      <c r="J66">
        <f>BYPL_EOD!AE66+BYPL_EOD!AF66</f>
        <v>47.89</v>
      </c>
      <c r="K66">
        <f>MES_EOD!AE66+MES_EOD!AF66</f>
        <v>16.53</v>
      </c>
      <c r="L66">
        <f>NDMC_EOD!AE66+NDMC_EOD!AF66</f>
        <v>79.58</v>
      </c>
      <c r="M66">
        <f>TPDDL_EOD!AE66+TPDDL_EOD!AF66</f>
        <v>51</v>
      </c>
      <c r="N66">
        <f t="shared" si="0"/>
        <v>265</v>
      </c>
      <c r="O66" s="112">
        <f t="shared" si="1"/>
        <v>0</v>
      </c>
      <c r="P66">
        <v>70</v>
      </c>
      <c r="Q66">
        <v>47.89</v>
      </c>
      <c r="R66">
        <v>16.53</v>
      </c>
      <c r="S66">
        <v>79.58</v>
      </c>
      <c r="T66">
        <v>51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70</v>
      </c>
      <c r="J67">
        <f>BYPL_EOD!AE67+BYPL_EOD!AF67</f>
        <v>47.89</v>
      </c>
      <c r="K67">
        <f>MES_EOD!AE67+MES_EOD!AF67</f>
        <v>16.53</v>
      </c>
      <c r="L67">
        <f>NDMC_EOD!AE67+NDMC_EOD!AF67</f>
        <v>79.58</v>
      </c>
      <c r="M67">
        <f>TPDDL_EOD!AE67+TPDDL_EOD!AF67</f>
        <v>51</v>
      </c>
      <c r="N67">
        <f t="shared" ref="N67:N98" si="6">SUM(I67:M67)</f>
        <v>265</v>
      </c>
      <c r="O67" s="112">
        <f t="shared" ref="O67:O98" si="7">G67-N67</f>
        <v>0</v>
      </c>
      <c r="P67">
        <v>70</v>
      </c>
      <c r="Q67">
        <v>47.89</v>
      </c>
      <c r="R67">
        <v>16.53</v>
      </c>
      <c r="S67">
        <v>79.58</v>
      </c>
      <c r="T67">
        <v>51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70</v>
      </c>
      <c r="J68">
        <f>BYPL_EOD!AE68+BYPL_EOD!AF68</f>
        <v>47.89</v>
      </c>
      <c r="K68">
        <f>MES_EOD!AE68+MES_EOD!AF68</f>
        <v>16.53</v>
      </c>
      <c r="L68">
        <f>NDMC_EOD!AE68+NDMC_EOD!AF68</f>
        <v>79.58</v>
      </c>
      <c r="M68">
        <f>TPDDL_EOD!AE68+TPDDL_EOD!AF68</f>
        <v>51</v>
      </c>
      <c r="N68">
        <f t="shared" si="6"/>
        <v>265</v>
      </c>
      <c r="O68" s="112">
        <f t="shared" si="7"/>
        <v>0</v>
      </c>
      <c r="P68">
        <v>70</v>
      </c>
      <c r="Q68">
        <v>47.89</v>
      </c>
      <c r="R68">
        <v>16.53</v>
      </c>
      <c r="S68">
        <v>79.58</v>
      </c>
      <c r="T68">
        <v>51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70</v>
      </c>
      <c r="J69">
        <f>BYPL_EOD!AE69+BYPL_EOD!AF69</f>
        <v>47.89</v>
      </c>
      <c r="K69">
        <f>MES_EOD!AE69+MES_EOD!AF69</f>
        <v>16.53</v>
      </c>
      <c r="L69">
        <f>NDMC_EOD!AE69+NDMC_EOD!AF69</f>
        <v>79.58</v>
      </c>
      <c r="M69">
        <f>TPDDL_EOD!AE69+TPDDL_EOD!AF69</f>
        <v>51</v>
      </c>
      <c r="N69">
        <f t="shared" si="6"/>
        <v>265</v>
      </c>
      <c r="O69" s="112">
        <f t="shared" si="7"/>
        <v>0</v>
      </c>
      <c r="P69">
        <v>70</v>
      </c>
      <c r="Q69">
        <v>47.89</v>
      </c>
      <c r="R69">
        <v>16.53</v>
      </c>
      <c r="S69">
        <v>79.58</v>
      </c>
      <c r="T69">
        <v>51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70</v>
      </c>
      <c r="J70">
        <f>BYPL_EOD!AE70+BYPL_EOD!AF70</f>
        <v>47.89</v>
      </c>
      <c r="K70">
        <f>MES_EOD!AE70+MES_EOD!AF70</f>
        <v>16.53</v>
      </c>
      <c r="L70">
        <f>NDMC_EOD!AE70+NDMC_EOD!AF70</f>
        <v>79.58</v>
      </c>
      <c r="M70">
        <f>TPDDL_EOD!AE70+TPDDL_EOD!AF70</f>
        <v>51</v>
      </c>
      <c r="N70">
        <f t="shared" si="6"/>
        <v>265</v>
      </c>
      <c r="O70" s="112">
        <f t="shared" si="7"/>
        <v>0</v>
      </c>
      <c r="P70">
        <v>70</v>
      </c>
      <c r="Q70">
        <v>47.89</v>
      </c>
      <c r="R70">
        <v>16.53</v>
      </c>
      <c r="S70">
        <v>79.58</v>
      </c>
      <c r="T70">
        <v>51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70</v>
      </c>
      <c r="J71">
        <f>BYPL_EOD!AE71+BYPL_EOD!AF71</f>
        <v>47.89</v>
      </c>
      <c r="K71">
        <f>MES_EOD!AE71+MES_EOD!AF71</f>
        <v>16.53</v>
      </c>
      <c r="L71">
        <f>NDMC_EOD!AE71+NDMC_EOD!AF71</f>
        <v>79.58</v>
      </c>
      <c r="M71">
        <f>TPDDL_EOD!AE71+TPDDL_EOD!AF71</f>
        <v>51</v>
      </c>
      <c r="N71">
        <f t="shared" si="6"/>
        <v>265</v>
      </c>
      <c r="O71" s="112">
        <f t="shared" si="7"/>
        <v>0</v>
      </c>
      <c r="P71">
        <v>70</v>
      </c>
      <c r="Q71">
        <v>47.89</v>
      </c>
      <c r="R71">
        <v>16.53</v>
      </c>
      <c r="S71">
        <v>79.58</v>
      </c>
      <c r="T71">
        <v>51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70</v>
      </c>
      <c r="J72">
        <f>BYPL_EOD!AE72+BYPL_EOD!AF72</f>
        <v>47.89</v>
      </c>
      <c r="K72">
        <f>MES_EOD!AE72+MES_EOD!AF72</f>
        <v>16.53</v>
      </c>
      <c r="L72">
        <f>NDMC_EOD!AE72+NDMC_EOD!AF72</f>
        <v>79.58</v>
      </c>
      <c r="M72">
        <f>TPDDL_EOD!AE72+TPDDL_EOD!AF72</f>
        <v>51</v>
      </c>
      <c r="N72">
        <f t="shared" si="6"/>
        <v>265</v>
      </c>
      <c r="O72" s="112">
        <f t="shared" si="7"/>
        <v>0</v>
      </c>
      <c r="P72">
        <v>70</v>
      </c>
      <c r="Q72">
        <v>47.89</v>
      </c>
      <c r="R72">
        <v>16.53</v>
      </c>
      <c r="S72">
        <v>79.58</v>
      </c>
      <c r="T72">
        <v>51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70</v>
      </c>
      <c r="J73">
        <f>BYPL_EOD!AE73+BYPL_EOD!AF73</f>
        <v>47.89</v>
      </c>
      <c r="K73">
        <f>MES_EOD!AE73+MES_EOD!AF73</f>
        <v>16.53</v>
      </c>
      <c r="L73">
        <f>NDMC_EOD!AE73+NDMC_EOD!AF73</f>
        <v>79.58</v>
      </c>
      <c r="M73">
        <f>TPDDL_EOD!AE73+TPDDL_EOD!AF73</f>
        <v>51</v>
      </c>
      <c r="N73">
        <f t="shared" si="6"/>
        <v>265</v>
      </c>
      <c r="O73" s="112">
        <f t="shared" si="7"/>
        <v>0</v>
      </c>
      <c r="P73">
        <v>70</v>
      </c>
      <c r="Q73">
        <v>47.89</v>
      </c>
      <c r="R73">
        <v>16.53</v>
      </c>
      <c r="S73">
        <v>79.58</v>
      </c>
      <c r="T73">
        <v>51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70</v>
      </c>
      <c r="J74">
        <f>BYPL_EOD!AE74+BYPL_EOD!AF74</f>
        <v>47.89</v>
      </c>
      <c r="K74">
        <f>MES_EOD!AE74+MES_EOD!AF74</f>
        <v>16.53</v>
      </c>
      <c r="L74">
        <f>NDMC_EOD!AE74+NDMC_EOD!AF74</f>
        <v>79.58</v>
      </c>
      <c r="M74">
        <f>TPDDL_EOD!AE74+TPDDL_EOD!AF74</f>
        <v>51</v>
      </c>
      <c r="N74">
        <f t="shared" si="6"/>
        <v>265</v>
      </c>
      <c r="O74" s="112">
        <f t="shared" si="7"/>
        <v>0</v>
      </c>
      <c r="P74">
        <v>70</v>
      </c>
      <c r="Q74">
        <v>47.89</v>
      </c>
      <c r="R74">
        <v>16.53</v>
      </c>
      <c r="S74">
        <v>79.58</v>
      </c>
      <c r="T74">
        <v>51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70</v>
      </c>
      <c r="J75">
        <f>BYPL_EOD!AE75+BYPL_EOD!AF75</f>
        <v>47.89</v>
      </c>
      <c r="K75">
        <f>MES_EOD!AE75+MES_EOD!AF75</f>
        <v>16.53</v>
      </c>
      <c r="L75">
        <f>NDMC_EOD!AE75+NDMC_EOD!AF75</f>
        <v>79.58</v>
      </c>
      <c r="M75">
        <f>TPDDL_EOD!AE75+TPDDL_EOD!AF75</f>
        <v>51</v>
      </c>
      <c r="N75">
        <f t="shared" si="6"/>
        <v>265</v>
      </c>
      <c r="O75" s="112">
        <f t="shared" si="7"/>
        <v>0</v>
      </c>
      <c r="P75">
        <v>70</v>
      </c>
      <c r="Q75">
        <v>47.89</v>
      </c>
      <c r="R75">
        <v>16.53</v>
      </c>
      <c r="S75">
        <v>79.58</v>
      </c>
      <c r="T75">
        <v>51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70</v>
      </c>
      <c r="J76">
        <f>BYPL_EOD!AE76+BYPL_EOD!AF76</f>
        <v>47.89</v>
      </c>
      <c r="K76">
        <f>MES_EOD!AE76+MES_EOD!AF76</f>
        <v>16.53</v>
      </c>
      <c r="L76">
        <f>NDMC_EOD!AE76+NDMC_EOD!AF76</f>
        <v>79.58</v>
      </c>
      <c r="M76">
        <f>TPDDL_EOD!AE76+TPDDL_EOD!AF76</f>
        <v>51</v>
      </c>
      <c r="N76">
        <f t="shared" si="6"/>
        <v>265</v>
      </c>
      <c r="O76" s="112">
        <f t="shared" si="7"/>
        <v>0</v>
      </c>
      <c r="P76">
        <v>70</v>
      </c>
      <c r="Q76">
        <v>47.89</v>
      </c>
      <c r="R76">
        <v>16.53</v>
      </c>
      <c r="S76">
        <v>79.58</v>
      </c>
      <c r="T76">
        <v>51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70</v>
      </c>
      <c r="J77">
        <f>BYPL_EOD!AE77+BYPL_EOD!AF77</f>
        <v>47.89</v>
      </c>
      <c r="K77">
        <f>MES_EOD!AE77+MES_EOD!AF77</f>
        <v>16.53</v>
      </c>
      <c r="L77">
        <f>NDMC_EOD!AE77+NDMC_EOD!AF77</f>
        <v>79.58</v>
      </c>
      <c r="M77">
        <f>TPDDL_EOD!AE77+TPDDL_EOD!AF77</f>
        <v>51</v>
      </c>
      <c r="N77">
        <f t="shared" si="6"/>
        <v>265</v>
      </c>
      <c r="O77" s="112">
        <f t="shared" si="7"/>
        <v>0</v>
      </c>
      <c r="P77">
        <v>70</v>
      </c>
      <c r="Q77">
        <v>47.89</v>
      </c>
      <c r="R77">
        <v>16.53</v>
      </c>
      <c r="S77">
        <v>79.58</v>
      </c>
      <c r="T77">
        <v>51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70</v>
      </c>
      <c r="J78">
        <f>BYPL_EOD!AE78+BYPL_EOD!AF78</f>
        <v>47.89</v>
      </c>
      <c r="K78">
        <f>MES_EOD!AE78+MES_EOD!AF78</f>
        <v>16.53</v>
      </c>
      <c r="L78">
        <f>NDMC_EOD!AE78+NDMC_EOD!AF78</f>
        <v>79.58</v>
      </c>
      <c r="M78">
        <f>TPDDL_EOD!AE78+TPDDL_EOD!AF78</f>
        <v>51</v>
      </c>
      <c r="N78">
        <f t="shared" si="6"/>
        <v>265</v>
      </c>
      <c r="O78" s="112">
        <f t="shared" si="7"/>
        <v>0</v>
      </c>
      <c r="P78">
        <v>70</v>
      </c>
      <c r="Q78">
        <v>47.89</v>
      </c>
      <c r="R78">
        <v>16.53</v>
      </c>
      <c r="S78">
        <v>79.58</v>
      </c>
      <c r="T78">
        <v>51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72.84</v>
      </c>
      <c r="J79">
        <f>BYPL_EOD!AE79+BYPL_EOD!AF79</f>
        <v>42.59</v>
      </c>
      <c r="K79">
        <f>MES_EOD!AE79+MES_EOD!AF79</f>
        <v>19</v>
      </c>
      <c r="L79">
        <f>NDMC_EOD!AE79+NDMC_EOD!AF79</f>
        <v>79.58</v>
      </c>
      <c r="M79">
        <f>TPDDL_EOD!AE79+TPDDL_EOD!AF79</f>
        <v>51</v>
      </c>
      <c r="N79">
        <f t="shared" si="6"/>
        <v>265.01</v>
      </c>
      <c r="O79" s="112">
        <f t="shared" si="7"/>
        <v>-9.9999999999909051E-3</v>
      </c>
      <c r="P79">
        <v>72.837251424474559</v>
      </c>
      <c r="Q79">
        <v>42.588392890834314</v>
      </c>
      <c r="R79">
        <v>18.999283045922795</v>
      </c>
      <c r="S79">
        <v>79.576997094449268</v>
      </c>
      <c r="T79">
        <v>50.998075544319086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72.84</v>
      </c>
      <c r="J80">
        <f>BYPL_EOD!AE80+BYPL_EOD!AF80</f>
        <v>42.59</v>
      </c>
      <c r="K80">
        <f>MES_EOD!AE80+MES_EOD!AF80</f>
        <v>19</v>
      </c>
      <c r="L80">
        <f>NDMC_EOD!AE80+NDMC_EOD!AF80</f>
        <v>79.58</v>
      </c>
      <c r="M80">
        <f>TPDDL_EOD!AE80+TPDDL_EOD!AF80</f>
        <v>51</v>
      </c>
      <c r="N80">
        <f t="shared" si="6"/>
        <v>265.01</v>
      </c>
      <c r="O80" s="112">
        <f t="shared" si="7"/>
        <v>-9.9999999999909051E-3</v>
      </c>
      <c r="P80">
        <v>72.837251424474559</v>
      </c>
      <c r="Q80">
        <v>42.588392890834314</v>
      </c>
      <c r="R80">
        <v>18.999283045922795</v>
      </c>
      <c r="S80">
        <v>79.576997094449268</v>
      </c>
      <c r="T80">
        <v>50.998075544319086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72.84</v>
      </c>
      <c r="J81">
        <f>BYPL_EOD!AE81+BYPL_EOD!AF81</f>
        <v>42.59</v>
      </c>
      <c r="K81">
        <f>MES_EOD!AE81+MES_EOD!AF81</f>
        <v>19</v>
      </c>
      <c r="L81">
        <f>NDMC_EOD!AE81+NDMC_EOD!AF81</f>
        <v>79.58</v>
      </c>
      <c r="M81">
        <f>TPDDL_EOD!AE81+TPDDL_EOD!AF81</f>
        <v>51</v>
      </c>
      <c r="N81">
        <f t="shared" si="6"/>
        <v>265.01</v>
      </c>
      <c r="O81" s="112">
        <f t="shared" si="7"/>
        <v>-9.9999999999909051E-3</v>
      </c>
      <c r="P81">
        <v>72.837251424474559</v>
      </c>
      <c r="Q81">
        <v>42.588392890834314</v>
      </c>
      <c r="R81">
        <v>18.999283045922795</v>
      </c>
      <c r="S81">
        <v>79.576997094449268</v>
      </c>
      <c r="T81">
        <v>50.998075544319086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72.84</v>
      </c>
      <c r="J82">
        <f>BYPL_EOD!AE82+BYPL_EOD!AF82</f>
        <v>42.59</v>
      </c>
      <c r="K82">
        <f>MES_EOD!AE82+MES_EOD!AF82</f>
        <v>19</v>
      </c>
      <c r="L82">
        <f>NDMC_EOD!AE82+NDMC_EOD!AF82</f>
        <v>79.58</v>
      </c>
      <c r="M82">
        <f>TPDDL_EOD!AE82+TPDDL_EOD!AF82</f>
        <v>51</v>
      </c>
      <c r="N82">
        <f t="shared" si="6"/>
        <v>265.01</v>
      </c>
      <c r="O82" s="112">
        <f t="shared" si="7"/>
        <v>-9.9999999999909051E-3</v>
      </c>
      <c r="P82">
        <v>72.837251424474559</v>
      </c>
      <c r="Q82">
        <v>42.588392890834314</v>
      </c>
      <c r="R82">
        <v>18.999283045922795</v>
      </c>
      <c r="S82">
        <v>79.576997094449268</v>
      </c>
      <c r="T82">
        <v>50.998075544319086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72.84</v>
      </c>
      <c r="J83">
        <f>BYPL_EOD!AE83+BYPL_EOD!AF83</f>
        <v>42.59</v>
      </c>
      <c r="K83">
        <f>MES_EOD!AE83+MES_EOD!AF83</f>
        <v>19</v>
      </c>
      <c r="L83">
        <f>NDMC_EOD!AE83+NDMC_EOD!AF83</f>
        <v>79.58</v>
      </c>
      <c r="M83">
        <f>TPDDL_EOD!AE83+TPDDL_EOD!AF83</f>
        <v>51</v>
      </c>
      <c r="N83">
        <f t="shared" si="6"/>
        <v>265.01</v>
      </c>
      <c r="O83" s="112">
        <f t="shared" si="7"/>
        <v>-9.9999999999909051E-3</v>
      </c>
      <c r="P83">
        <v>72.837251424474559</v>
      </c>
      <c r="Q83">
        <v>42.588392890834314</v>
      </c>
      <c r="R83">
        <v>18.999283045922795</v>
      </c>
      <c r="S83">
        <v>79.576997094449268</v>
      </c>
      <c r="T83">
        <v>50.998075544319086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72.84</v>
      </c>
      <c r="J84">
        <f>BYPL_EOD!AE84+BYPL_EOD!AF84</f>
        <v>42.59</v>
      </c>
      <c r="K84">
        <f>MES_EOD!AE84+MES_EOD!AF84</f>
        <v>19</v>
      </c>
      <c r="L84">
        <f>NDMC_EOD!AE84+NDMC_EOD!AF84</f>
        <v>79.58</v>
      </c>
      <c r="M84">
        <f>TPDDL_EOD!AE84+TPDDL_EOD!AF84</f>
        <v>51</v>
      </c>
      <c r="N84">
        <f t="shared" si="6"/>
        <v>265.01</v>
      </c>
      <c r="O84" s="112">
        <f t="shared" si="7"/>
        <v>-9.9999999999909051E-3</v>
      </c>
      <c r="P84">
        <v>72.837251424474559</v>
      </c>
      <c r="Q84">
        <v>42.588392890834314</v>
      </c>
      <c r="R84">
        <v>18.999283045922795</v>
      </c>
      <c r="S84">
        <v>79.576997094449268</v>
      </c>
      <c r="T84">
        <v>50.998075544319086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72.84</v>
      </c>
      <c r="J85">
        <f>BYPL_EOD!AE85+BYPL_EOD!AF85</f>
        <v>42.59</v>
      </c>
      <c r="K85">
        <f>MES_EOD!AE85+MES_EOD!AF85</f>
        <v>19</v>
      </c>
      <c r="L85">
        <f>NDMC_EOD!AE85+NDMC_EOD!AF85</f>
        <v>79.58</v>
      </c>
      <c r="M85">
        <f>TPDDL_EOD!AE85+TPDDL_EOD!AF85</f>
        <v>51</v>
      </c>
      <c r="N85">
        <f t="shared" si="6"/>
        <v>265.01</v>
      </c>
      <c r="O85" s="112">
        <f t="shared" si="7"/>
        <v>-9.9999999999909051E-3</v>
      </c>
      <c r="P85">
        <v>72.837251424474559</v>
      </c>
      <c r="Q85">
        <v>42.588392890834314</v>
      </c>
      <c r="R85">
        <v>18.999283045922795</v>
      </c>
      <c r="S85">
        <v>79.576997094449268</v>
      </c>
      <c r="T85">
        <v>50.998075544319086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72.84</v>
      </c>
      <c r="J86">
        <f>BYPL_EOD!AE86+BYPL_EOD!AF86</f>
        <v>42.59</v>
      </c>
      <c r="K86">
        <f>MES_EOD!AE86+MES_EOD!AF86</f>
        <v>19</v>
      </c>
      <c r="L86">
        <f>NDMC_EOD!AE86+NDMC_EOD!AF86</f>
        <v>79.58</v>
      </c>
      <c r="M86">
        <f>TPDDL_EOD!AE86+TPDDL_EOD!AF86</f>
        <v>51</v>
      </c>
      <c r="N86">
        <f t="shared" si="6"/>
        <v>265.01</v>
      </c>
      <c r="O86" s="112">
        <f t="shared" si="7"/>
        <v>-9.9999999999909051E-3</v>
      </c>
      <c r="P86">
        <v>72.837251424474559</v>
      </c>
      <c r="Q86">
        <v>42.588392890834314</v>
      </c>
      <c r="R86">
        <v>18.999283045922795</v>
      </c>
      <c r="S86">
        <v>79.576997094449268</v>
      </c>
      <c r="T86">
        <v>50.998075544319086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72.84</v>
      </c>
      <c r="J87">
        <f>BYPL_EOD!AE87+BYPL_EOD!AF87</f>
        <v>42.59</v>
      </c>
      <c r="K87">
        <f>MES_EOD!AE87+MES_EOD!AF87</f>
        <v>19</v>
      </c>
      <c r="L87">
        <f>NDMC_EOD!AE87+NDMC_EOD!AF87</f>
        <v>79.58</v>
      </c>
      <c r="M87">
        <f>TPDDL_EOD!AE87+TPDDL_EOD!AF87</f>
        <v>51</v>
      </c>
      <c r="N87">
        <f t="shared" si="6"/>
        <v>265.01</v>
      </c>
      <c r="O87" s="112">
        <f t="shared" si="7"/>
        <v>-9.9999999999909051E-3</v>
      </c>
      <c r="P87">
        <v>72.837251424474559</v>
      </c>
      <c r="Q87">
        <v>42.588392890834314</v>
      </c>
      <c r="R87">
        <v>18.999283045922795</v>
      </c>
      <c r="S87">
        <v>79.576997094449268</v>
      </c>
      <c r="T87">
        <v>50.998075544319086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72.84</v>
      </c>
      <c r="J88">
        <f>BYPL_EOD!AE88+BYPL_EOD!AF88</f>
        <v>42.59</v>
      </c>
      <c r="K88">
        <f>MES_EOD!AE88+MES_EOD!AF88</f>
        <v>19</v>
      </c>
      <c r="L88">
        <f>NDMC_EOD!AE88+NDMC_EOD!AF88</f>
        <v>79.58</v>
      </c>
      <c r="M88">
        <f>TPDDL_EOD!AE88+TPDDL_EOD!AF88</f>
        <v>51</v>
      </c>
      <c r="N88">
        <f t="shared" si="6"/>
        <v>265.01</v>
      </c>
      <c r="O88" s="112">
        <f t="shared" si="7"/>
        <v>-9.9999999999909051E-3</v>
      </c>
      <c r="P88">
        <v>72.837251424474559</v>
      </c>
      <c r="Q88">
        <v>42.588392890834314</v>
      </c>
      <c r="R88">
        <v>18.999283045922795</v>
      </c>
      <c r="S88">
        <v>79.576997094449268</v>
      </c>
      <c r="T88">
        <v>50.998075544319086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72.84</v>
      </c>
      <c r="J89">
        <f>BYPL_EOD!AE89+BYPL_EOD!AF89</f>
        <v>42.59</v>
      </c>
      <c r="K89">
        <f>MES_EOD!AE89+MES_EOD!AF89</f>
        <v>19</v>
      </c>
      <c r="L89">
        <f>NDMC_EOD!AE89+NDMC_EOD!AF89</f>
        <v>79.58</v>
      </c>
      <c r="M89">
        <f>TPDDL_EOD!AE89+TPDDL_EOD!AF89</f>
        <v>51</v>
      </c>
      <c r="N89">
        <f t="shared" si="6"/>
        <v>265.01</v>
      </c>
      <c r="O89" s="112">
        <f t="shared" si="7"/>
        <v>-9.9999999999909051E-3</v>
      </c>
      <c r="P89">
        <v>72.837251424474559</v>
      </c>
      <c r="Q89">
        <v>42.588392890834314</v>
      </c>
      <c r="R89">
        <v>18.999283045922795</v>
      </c>
      <c r="S89">
        <v>79.576997094449268</v>
      </c>
      <c r="T89">
        <v>50.998075544319086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72.84</v>
      </c>
      <c r="J90">
        <f>BYPL_EOD!AE90+BYPL_EOD!AF90</f>
        <v>42.59</v>
      </c>
      <c r="K90">
        <f>MES_EOD!AE90+MES_EOD!AF90</f>
        <v>19</v>
      </c>
      <c r="L90">
        <f>NDMC_EOD!AE90+NDMC_EOD!AF90</f>
        <v>79.58</v>
      </c>
      <c r="M90">
        <f>TPDDL_EOD!AE90+TPDDL_EOD!AF90</f>
        <v>51</v>
      </c>
      <c r="N90">
        <f t="shared" si="6"/>
        <v>265.01</v>
      </c>
      <c r="O90" s="112">
        <f t="shared" si="7"/>
        <v>-9.9999999999909051E-3</v>
      </c>
      <c r="P90">
        <v>72.837251424474559</v>
      </c>
      <c r="Q90">
        <v>42.588392890834314</v>
      </c>
      <c r="R90">
        <v>18.999283045922795</v>
      </c>
      <c r="S90">
        <v>79.576997094449268</v>
      </c>
      <c r="T90">
        <v>50.998075544319086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72.84</v>
      </c>
      <c r="J91">
        <f>BYPL_EOD!AE91+BYPL_EOD!AF91</f>
        <v>42.59</v>
      </c>
      <c r="K91">
        <f>MES_EOD!AE91+MES_EOD!AF91</f>
        <v>19</v>
      </c>
      <c r="L91">
        <f>NDMC_EOD!AE91+NDMC_EOD!AF91</f>
        <v>79.58</v>
      </c>
      <c r="M91">
        <f>TPDDL_EOD!AE91+TPDDL_EOD!AF91</f>
        <v>51</v>
      </c>
      <c r="N91">
        <f t="shared" si="6"/>
        <v>265.01</v>
      </c>
      <c r="O91" s="112">
        <f t="shared" si="7"/>
        <v>-9.9999999999909051E-3</v>
      </c>
      <c r="P91">
        <v>72.837251424474559</v>
      </c>
      <c r="Q91">
        <v>42.588392890834314</v>
      </c>
      <c r="R91">
        <v>18.999283045922795</v>
      </c>
      <c r="S91">
        <v>79.576997094449268</v>
      </c>
      <c r="T91">
        <v>50.998075544319086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72.84</v>
      </c>
      <c r="J92">
        <f>BYPL_EOD!AE92+BYPL_EOD!AF92</f>
        <v>42.59</v>
      </c>
      <c r="K92">
        <f>MES_EOD!AE92+MES_EOD!AF92</f>
        <v>19</v>
      </c>
      <c r="L92">
        <f>NDMC_EOD!AE92+NDMC_EOD!AF92</f>
        <v>79.58</v>
      </c>
      <c r="M92">
        <f>TPDDL_EOD!AE92+TPDDL_EOD!AF92</f>
        <v>51</v>
      </c>
      <c r="N92">
        <f t="shared" si="6"/>
        <v>265.01</v>
      </c>
      <c r="O92" s="112">
        <f t="shared" si="7"/>
        <v>-9.9999999999909051E-3</v>
      </c>
      <c r="P92">
        <v>72.837251424474559</v>
      </c>
      <c r="Q92">
        <v>42.588392890834314</v>
      </c>
      <c r="R92">
        <v>18.999283045922795</v>
      </c>
      <c r="S92">
        <v>79.576997094449268</v>
      </c>
      <c r="T92">
        <v>50.998075544319086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72.84</v>
      </c>
      <c r="J93">
        <f>BYPL_EOD!AE93+BYPL_EOD!AF93</f>
        <v>42.59</v>
      </c>
      <c r="K93">
        <f>MES_EOD!AE93+MES_EOD!AF93</f>
        <v>19</v>
      </c>
      <c r="L93">
        <f>NDMC_EOD!AE93+NDMC_EOD!AF93</f>
        <v>79.58</v>
      </c>
      <c r="M93">
        <f>TPDDL_EOD!AE93+TPDDL_EOD!AF93</f>
        <v>51</v>
      </c>
      <c r="N93">
        <f t="shared" si="6"/>
        <v>265.01</v>
      </c>
      <c r="O93" s="112">
        <f t="shared" si="7"/>
        <v>-9.9999999999909051E-3</v>
      </c>
      <c r="P93">
        <v>72.837251424474559</v>
      </c>
      <c r="Q93">
        <v>42.588392890834314</v>
      </c>
      <c r="R93">
        <v>18.999283045922795</v>
      </c>
      <c r="S93">
        <v>79.576997094449268</v>
      </c>
      <c r="T93">
        <v>50.998075544319086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72.84</v>
      </c>
      <c r="J94">
        <f>BYPL_EOD!AE94+BYPL_EOD!AF94</f>
        <v>42.59</v>
      </c>
      <c r="K94">
        <f>MES_EOD!AE94+MES_EOD!AF94</f>
        <v>19</v>
      </c>
      <c r="L94">
        <f>NDMC_EOD!AE94+NDMC_EOD!AF94</f>
        <v>79.58</v>
      </c>
      <c r="M94">
        <f>TPDDL_EOD!AE94+TPDDL_EOD!AF94</f>
        <v>51</v>
      </c>
      <c r="N94">
        <f t="shared" si="6"/>
        <v>265.01</v>
      </c>
      <c r="O94" s="112">
        <f t="shared" si="7"/>
        <v>-9.9999999999909051E-3</v>
      </c>
      <c r="P94">
        <v>72.837251424474559</v>
      </c>
      <c r="Q94">
        <v>42.588392890834314</v>
      </c>
      <c r="R94">
        <v>18.999283045922795</v>
      </c>
      <c r="S94">
        <v>79.576997094449268</v>
      </c>
      <c r="T94">
        <v>50.998075544319086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72.84</v>
      </c>
      <c r="J95">
        <f>BYPL_EOD!AE95+BYPL_EOD!AF95</f>
        <v>42.59</v>
      </c>
      <c r="K95">
        <f>MES_EOD!AE95+MES_EOD!AF95</f>
        <v>19</v>
      </c>
      <c r="L95">
        <f>NDMC_EOD!AE95+NDMC_EOD!AF95</f>
        <v>79.58</v>
      </c>
      <c r="M95">
        <f>TPDDL_EOD!AE95+TPDDL_EOD!AF95</f>
        <v>51</v>
      </c>
      <c r="N95">
        <f t="shared" si="6"/>
        <v>265.01</v>
      </c>
      <c r="O95" s="112">
        <f t="shared" si="7"/>
        <v>-9.9999999999909051E-3</v>
      </c>
      <c r="P95">
        <v>72.837251424474559</v>
      </c>
      <c r="Q95">
        <v>42.588392890834314</v>
      </c>
      <c r="R95">
        <v>18.999283045922795</v>
      </c>
      <c r="S95">
        <v>79.576997094449268</v>
      </c>
      <c r="T95">
        <v>50.998075544319086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72.84</v>
      </c>
      <c r="J96">
        <f>BYPL_EOD!AE96+BYPL_EOD!AF96</f>
        <v>42.59</v>
      </c>
      <c r="K96">
        <f>MES_EOD!AE96+MES_EOD!AF96</f>
        <v>19</v>
      </c>
      <c r="L96">
        <f>NDMC_EOD!AE96+NDMC_EOD!AF96</f>
        <v>79.58</v>
      </c>
      <c r="M96">
        <f>TPDDL_EOD!AE96+TPDDL_EOD!AF96</f>
        <v>51</v>
      </c>
      <c r="N96">
        <f t="shared" si="6"/>
        <v>265.01</v>
      </c>
      <c r="O96" s="112">
        <f t="shared" si="7"/>
        <v>-9.9999999999909051E-3</v>
      </c>
      <c r="P96">
        <v>72.837251424474559</v>
      </c>
      <c r="Q96">
        <v>42.588392890834314</v>
      </c>
      <c r="R96">
        <v>18.999283045922795</v>
      </c>
      <c r="S96">
        <v>79.576997094449268</v>
      </c>
      <c r="T96">
        <v>50.998075544319086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72.84</v>
      </c>
      <c r="J97">
        <f>BYPL_EOD!AE97+BYPL_EOD!AF97</f>
        <v>42.59</v>
      </c>
      <c r="K97">
        <f>MES_EOD!AE97+MES_EOD!AF97</f>
        <v>19</v>
      </c>
      <c r="L97">
        <f>NDMC_EOD!AE97+NDMC_EOD!AF97</f>
        <v>79.58</v>
      </c>
      <c r="M97">
        <f>TPDDL_EOD!AE97+TPDDL_EOD!AF97</f>
        <v>51</v>
      </c>
      <c r="N97">
        <f t="shared" si="6"/>
        <v>265.01</v>
      </c>
      <c r="O97" s="112">
        <f t="shared" si="7"/>
        <v>-9.9999999999909051E-3</v>
      </c>
      <c r="P97">
        <v>72.837251424474559</v>
      </c>
      <c r="Q97">
        <v>42.588392890834314</v>
      </c>
      <c r="R97">
        <v>18.999283045922795</v>
      </c>
      <c r="S97">
        <v>79.576997094449268</v>
      </c>
      <c r="T97">
        <v>50.998075544319086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72.84</v>
      </c>
      <c r="J98">
        <f>BYPL_EOD!AE98+BYPL_EOD!AF98</f>
        <v>42.59</v>
      </c>
      <c r="K98">
        <f>MES_EOD!AE98+MES_EOD!AF98</f>
        <v>19</v>
      </c>
      <c r="L98">
        <f>NDMC_EOD!AE98+NDMC_EOD!AF98</f>
        <v>79.58</v>
      </c>
      <c r="M98">
        <f>TPDDL_EOD!AE98+TPDDL_EOD!AF98</f>
        <v>51</v>
      </c>
      <c r="N98">
        <f t="shared" si="6"/>
        <v>265.01</v>
      </c>
      <c r="O98" s="112">
        <f t="shared" si="7"/>
        <v>-9.9999999999909051E-3</v>
      </c>
      <c r="P98">
        <v>72.837251424474559</v>
      </c>
      <c r="Q98">
        <v>42.588392890834314</v>
      </c>
      <c r="R98">
        <v>18.999283045922795</v>
      </c>
      <c r="S98">
        <v>79.576997094449268</v>
      </c>
      <c r="T98">
        <v>50.998075544319086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1.7560550000000004</v>
      </c>
      <c r="J99" s="114">
        <f t="shared" si="12"/>
        <v>1.0566099999999994</v>
      </c>
      <c r="K99" s="114">
        <f t="shared" si="12"/>
        <v>0.40991499999999975</v>
      </c>
      <c r="L99" s="114">
        <f t="shared" si="12"/>
        <v>1.9099199999999987</v>
      </c>
      <c r="M99" s="114">
        <f t="shared" si="12"/>
        <v>1.2276749999999996</v>
      </c>
      <c r="N99" s="114">
        <f t="shared" si="12"/>
        <v>6.3601749999999937</v>
      </c>
      <c r="O99" s="114">
        <f t="shared" si="12"/>
        <v>-1.7499999999984084E-4</v>
      </c>
      <c r="P99" s="114">
        <f t="shared" si="12"/>
        <v>1.7560059054375314</v>
      </c>
      <c r="Q99" s="114">
        <f t="shared" si="12"/>
        <v>1.0565818755895988</v>
      </c>
      <c r="R99" s="114">
        <f t="shared" si="12"/>
        <v>0.40990358646843494</v>
      </c>
      <c r="S99" s="114">
        <f t="shared" si="12"/>
        <v>1.9098674491528627</v>
      </c>
      <c r="T99" s="114">
        <f t="shared" si="12"/>
        <v>1.2276411833515719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45168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50" t="s">
        <v>521</v>
      </c>
      <c r="M9" s="150"/>
      <c r="N9" t="s">
        <v>524</v>
      </c>
    </row>
    <row r="10" spans="1:15">
      <c r="J10" s="24"/>
      <c r="L10" s="150" t="s">
        <v>522</v>
      </c>
      <c r="M10" s="150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32.6</v>
      </c>
      <c r="E3">
        <f>GT!N3</f>
        <v>0</v>
      </c>
      <c r="F3">
        <f>B3+C3</f>
        <v>72</v>
      </c>
      <c r="G3">
        <f>D3+E3-X3</f>
        <v>32.6</v>
      </c>
      <c r="H3" s="112"/>
      <c r="I3">
        <f>BRPL_EOD!AA3+BRPL_EOD!AB3</f>
        <v>11.45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32.53</v>
      </c>
      <c r="O3" s="112">
        <f t="shared" ref="O3:O66" si="1">G3-N3</f>
        <v>7.0000000000000284E-2</v>
      </c>
      <c r="P3">
        <v>11.4746387949585</v>
      </c>
      <c r="Q3">
        <v>8.0172148785736237</v>
      </c>
      <c r="R3">
        <v>0</v>
      </c>
      <c r="S3">
        <v>2.0844758684291422</v>
      </c>
      <c r="T3">
        <v>11.023670458038733</v>
      </c>
      <c r="U3" s="114">
        <f t="shared" ref="U3:U66" si="2">SUM(P3:T3)</f>
        <v>32.599999999999994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32.6</v>
      </c>
      <c r="E4">
        <f>GT!N4</f>
        <v>0</v>
      </c>
      <c r="F4">
        <f t="shared" ref="F4:F67" si="4">B4+C4</f>
        <v>72</v>
      </c>
      <c r="G4">
        <f t="shared" ref="G4:G67" si="5">D4+E4-X4</f>
        <v>32.6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32.53</v>
      </c>
      <c r="O4" s="112">
        <f t="shared" si="1"/>
        <v>7.0000000000000284E-2</v>
      </c>
      <c r="P4">
        <v>11.4746387949585</v>
      </c>
      <c r="Q4">
        <v>8.0172148785736237</v>
      </c>
      <c r="R4">
        <v>0</v>
      </c>
      <c r="S4">
        <v>2.0844758684291422</v>
      </c>
      <c r="T4">
        <v>11.023670458038733</v>
      </c>
      <c r="U4" s="114">
        <f t="shared" si="2"/>
        <v>32.599999999999994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32.6</v>
      </c>
      <c r="E5">
        <f>GT!N5</f>
        <v>0</v>
      </c>
      <c r="F5">
        <f t="shared" si="4"/>
        <v>72</v>
      </c>
      <c r="G5">
        <f t="shared" si="5"/>
        <v>32.6</v>
      </c>
      <c r="H5" s="112"/>
      <c r="I5">
        <f>BRPL_EOD!AA5+BRPL_EOD!AB5</f>
        <v>11.45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32.53</v>
      </c>
      <c r="O5" s="112">
        <f t="shared" si="1"/>
        <v>7.0000000000000284E-2</v>
      </c>
      <c r="P5">
        <v>11.4746387949585</v>
      </c>
      <c r="Q5">
        <v>8.0172148785736237</v>
      </c>
      <c r="R5">
        <v>0</v>
      </c>
      <c r="S5">
        <v>2.0844758684291422</v>
      </c>
      <c r="T5">
        <v>11.023670458038733</v>
      </c>
      <c r="U5" s="114">
        <f t="shared" si="2"/>
        <v>32.599999999999994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32.6</v>
      </c>
      <c r="E6">
        <f>GT!N6</f>
        <v>0</v>
      </c>
      <c r="F6">
        <f t="shared" si="4"/>
        <v>72</v>
      </c>
      <c r="G6">
        <f t="shared" si="5"/>
        <v>32.6</v>
      </c>
      <c r="H6" s="112"/>
      <c r="I6">
        <f>BRPL_EOD!AA6+BRPL_EOD!AB6</f>
        <v>11.45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32.53</v>
      </c>
      <c r="O6" s="112">
        <f t="shared" si="1"/>
        <v>7.0000000000000284E-2</v>
      </c>
      <c r="P6">
        <v>11.4746387949585</v>
      </c>
      <c r="Q6">
        <v>8.0172148785736237</v>
      </c>
      <c r="R6">
        <v>0</v>
      </c>
      <c r="S6">
        <v>2.0844758684291422</v>
      </c>
      <c r="T6">
        <v>11.023670458038733</v>
      </c>
      <c r="U6" s="114">
        <f t="shared" si="2"/>
        <v>32.599999999999994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32.6</v>
      </c>
      <c r="E7">
        <f>GT!N7</f>
        <v>0</v>
      </c>
      <c r="F7">
        <f t="shared" si="4"/>
        <v>72</v>
      </c>
      <c r="G7">
        <f t="shared" si="5"/>
        <v>32.6</v>
      </c>
      <c r="H7" s="112"/>
      <c r="I7">
        <f>BRPL_EOD!AA7+BRPL_EOD!AB7</f>
        <v>11.45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32.53</v>
      </c>
      <c r="O7" s="112">
        <f t="shared" si="1"/>
        <v>7.0000000000000284E-2</v>
      </c>
      <c r="P7">
        <v>11.4746387949585</v>
      </c>
      <c r="Q7">
        <v>8.0172148785736237</v>
      </c>
      <c r="R7">
        <v>0</v>
      </c>
      <c r="S7">
        <v>2.0844758684291422</v>
      </c>
      <c r="T7">
        <v>11.023670458038733</v>
      </c>
      <c r="U7" s="114">
        <f t="shared" si="2"/>
        <v>32.599999999999994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10.9</v>
      </c>
      <c r="J8">
        <f>BYPL_EOD!AA8+BYPL_EOD!AB8</f>
        <v>9.5500000000000007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33.53</v>
      </c>
      <c r="O8" s="112">
        <f t="shared" si="1"/>
        <v>7.0000000000000284E-2</v>
      </c>
      <c r="P8">
        <v>10.922755741127348</v>
      </c>
      <c r="Q8">
        <v>9.5699373695198346</v>
      </c>
      <c r="R8">
        <v>0</v>
      </c>
      <c r="S8">
        <v>2.0843423799582466</v>
      </c>
      <c r="T8">
        <v>11.022964509394573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10.9</v>
      </c>
      <c r="J9">
        <f>BYPL_EOD!AA9+BYPL_EOD!AB9</f>
        <v>9.5500000000000007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33.53</v>
      </c>
      <c r="O9" s="112">
        <f t="shared" si="1"/>
        <v>7.0000000000000284E-2</v>
      </c>
      <c r="P9">
        <v>10.922755741127348</v>
      </c>
      <c r="Q9">
        <v>9.5699373695198346</v>
      </c>
      <c r="R9">
        <v>0</v>
      </c>
      <c r="S9">
        <v>2.0843423799582466</v>
      </c>
      <c r="T9">
        <v>11.022964509394573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10.9</v>
      </c>
      <c r="J10">
        <f>BYPL_EOD!AA10+BYPL_EOD!AB10</f>
        <v>9.5500000000000007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33.53</v>
      </c>
      <c r="O10" s="112">
        <f t="shared" si="1"/>
        <v>7.0000000000000284E-2</v>
      </c>
      <c r="P10">
        <v>10.922755741127348</v>
      </c>
      <c r="Q10">
        <v>9.5699373695198346</v>
      </c>
      <c r="R10">
        <v>0</v>
      </c>
      <c r="S10">
        <v>2.0843423799582466</v>
      </c>
      <c r="T10">
        <v>11.022964509394573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10.9</v>
      </c>
      <c r="J11">
        <f>BYPL_EOD!AA11+BYPL_EOD!AB11</f>
        <v>9.5500000000000007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33.53</v>
      </c>
      <c r="O11" s="112">
        <f t="shared" si="1"/>
        <v>7.0000000000000284E-2</v>
      </c>
      <c r="P11">
        <v>10.922755741127348</v>
      </c>
      <c r="Q11">
        <v>9.5699373695198346</v>
      </c>
      <c r="R11">
        <v>0</v>
      </c>
      <c r="S11">
        <v>2.0843423799582466</v>
      </c>
      <c r="T11">
        <v>11.022964509394573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10.9</v>
      </c>
      <c r="J12">
        <f>BYPL_EOD!AA12+BYPL_EOD!AB12</f>
        <v>9.5500000000000007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33.53</v>
      </c>
      <c r="O12" s="112">
        <f t="shared" si="1"/>
        <v>7.0000000000000284E-2</v>
      </c>
      <c r="P12">
        <v>10.922755741127348</v>
      </c>
      <c r="Q12">
        <v>9.5699373695198346</v>
      </c>
      <c r="R12">
        <v>0</v>
      </c>
      <c r="S12">
        <v>2.0843423799582466</v>
      </c>
      <c r="T12">
        <v>11.022964509394573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10.9</v>
      </c>
      <c r="J13">
        <f>BYPL_EOD!AA13+BYPL_EOD!AB13</f>
        <v>9.5500000000000007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33.53</v>
      </c>
      <c r="O13" s="112">
        <f t="shared" si="1"/>
        <v>7.0000000000000284E-2</v>
      </c>
      <c r="P13">
        <v>10.922755741127348</v>
      </c>
      <c r="Q13">
        <v>9.5699373695198346</v>
      </c>
      <c r="R13">
        <v>0</v>
      </c>
      <c r="S13">
        <v>2.0843423799582466</v>
      </c>
      <c r="T13">
        <v>11.022964509394573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10.9</v>
      </c>
      <c r="J14">
        <f>BYPL_EOD!AA14+BYPL_EOD!AB14</f>
        <v>9.5500000000000007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33.53</v>
      </c>
      <c r="O14" s="112">
        <f t="shared" si="1"/>
        <v>7.0000000000000284E-2</v>
      </c>
      <c r="P14">
        <v>10.922755741127348</v>
      </c>
      <c r="Q14">
        <v>9.5699373695198346</v>
      </c>
      <c r="R14">
        <v>0</v>
      </c>
      <c r="S14">
        <v>2.0843423799582466</v>
      </c>
      <c r="T14">
        <v>11.022964509394573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10.9</v>
      </c>
      <c r="J15">
        <f>BYPL_EOD!AA15+BYPL_EOD!AB15</f>
        <v>9.5500000000000007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33.53</v>
      </c>
      <c r="O15" s="112">
        <f t="shared" si="1"/>
        <v>7.0000000000000284E-2</v>
      </c>
      <c r="P15">
        <v>10.922755741127348</v>
      </c>
      <c r="Q15">
        <v>9.5699373695198346</v>
      </c>
      <c r="R15">
        <v>0</v>
      </c>
      <c r="S15">
        <v>2.0843423799582466</v>
      </c>
      <c r="T15">
        <v>11.022964509394573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10.9</v>
      </c>
      <c r="J16">
        <f>BYPL_EOD!AA16+BYPL_EOD!AB16</f>
        <v>9.5500000000000007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33.53</v>
      </c>
      <c r="O16" s="112">
        <f t="shared" si="1"/>
        <v>7.0000000000000284E-2</v>
      </c>
      <c r="P16">
        <v>10.922755741127348</v>
      </c>
      <c r="Q16">
        <v>9.5699373695198346</v>
      </c>
      <c r="R16">
        <v>0</v>
      </c>
      <c r="S16">
        <v>2.0843423799582466</v>
      </c>
      <c r="T16">
        <v>11.022964509394573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10.9</v>
      </c>
      <c r="J17">
        <f>BYPL_EOD!AA17+BYPL_EOD!AB17</f>
        <v>9.5500000000000007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33.53</v>
      </c>
      <c r="O17" s="112">
        <f t="shared" si="1"/>
        <v>7.0000000000000284E-2</v>
      </c>
      <c r="P17">
        <v>10.922755741127348</v>
      </c>
      <c r="Q17">
        <v>9.5699373695198346</v>
      </c>
      <c r="R17">
        <v>0</v>
      </c>
      <c r="S17">
        <v>2.0843423799582466</v>
      </c>
      <c r="T17">
        <v>11.022964509394573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10.9</v>
      </c>
      <c r="J18">
        <f>BYPL_EOD!AA18+BYPL_EOD!AB18</f>
        <v>9.5500000000000007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33.53</v>
      </c>
      <c r="O18" s="112">
        <f t="shared" si="1"/>
        <v>7.0000000000000284E-2</v>
      </c>
      <c r="P18">
        <v>10.922755741127348</v>
      </c>
      <c r="Q18">
        <v>9.5699373695198346</v>
      </c>
      <c r="R18">
        <v>0</v>
      </c>
      <c r="S18">
        <v>2.0843423799582466</v>
      </c>
      <c r="T18">
        <v>11.022964509394573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12"/>
      <c r="I19">
        <f>BRPL_EOD!AA19+BRPL_EOD!AB19</f>
        <v>10.9</v>
      </c>
      <c r="J19">
        <f>BYPL_EOD!AA19+BYPL_EOD!AB19</f>
        <v>9.5500000000000007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33.53</v>
      </c>
      <c r="O19" s="112">
        <f t="shared" si="1"/>
        <v>7.0000000000000284E-2</v>
      </c>
      <c r="P19">
        <v>10.922755741127348</v>
      </c>
      <c r="Q19">
        <v>9.5699373695198346</v>
      </c>
      <c r="R19">
        <v>0</v>
      </c>
      <c r="S19">
        <v>2.0843423799582466</v>
      </c>
      <c r="T19">
        <v>11.022964509394573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12"/>
      <c r="I20">
        <f>BRPL_EOD!AA20+BRPL_EOD!AB20</f>
        <v>10.9</v>
      </c>
      <c r="J20">
        <f>BYPL_EOD!AA20+BYPL_EOD!AB20</f>
        <v>9.5500000000000007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33.53</v>
      </c>
      <c r="O20" s="112">
        <f t="shared" si="1"/>
        <v>7.0000000000000284E-2</v>
      </c>
      <c r="P20">
        <v>10.922755741127348</v>
      </c>
      <c r="Q20">
        <v>9.5699373695198346</v>
      </c>
      <c r="R20">
        <v>0</v>
      </c>
      <c r="S20">
        <v>2.0843423799582466</v>
      </c>
      <c r="T20">
        <v>11.022964509394573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12"/>
      <c r="I21">
        <f>BRPL_EOD!AA21+BRPL_EOD!AB21</f>
        <v>10.9</v>
      </c>
      <c r="J21">
        <f>BYPL_EOD!AA21+BYPL_EOD!AB21</f>
        <v>9.5500000000000007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33.53</v>
      </c>
      <c r="O21" s="112">
        <f t="shared" si="1"/>
        <v>7.0000000000000284E-2</v>
      </c>
      <c r="P21">
        <v>10.922755741127348</v>
      </c>
      <c r="Q21">
        <v>9.5699373695198346</v>
      </c>
      <c r="R21">
        <v>0</v>
      </c>
      <c r="S21">
        <v>2.0843423799582466</v>
      </c>
      <c r="T21">
        <v>11.022964509394573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12"/>
      <c r="I22">
        <f>BRPL_EOD!AA22+BRPL_EOD!AB22</f>
        <v>10.9</v>
      </c>
      <c r="J22">
        <f>BYPL_EOD!AA22+BYPL_EOD!AB22</f>
        <v>9.5500000000000007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33.53</v>
      </c>
      <c r="O22" s="112">
        <f t="shared" si="1"/>
        <v>7.0000000000000284E-2</v>
      </c>
      <c r="P22">
        <v>10.922755741127348</v>
      </c>
      <c r="Q22">
        <v>9.5699373695198346</v>
      </c>
      <c r="R22">
        <v>0</v>
      </c>
      <c r="S22">
        <v>2.0843423799582466</v>
      </c>
      <c r="T22">
        <v>11.022964509394573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72</v>
      </c>
      <c r="G23">
        <f t="shared" si="5"/>
        <v>33.6</v>
      </c>
      <c r="H23" s="112"/>
      <c r="I23">
        <f>BRPL_EOD!AA23+BRPL_EOD!AB23</f>
        <v>10.9</v>
      </c>
      <c r="J23">
        <f>BYPL_EOD!AA23+BYPL_EOD!AB23</f>
        <v>9.5500000000000007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33.53</v>
      </c>
      <c r="O23" s="112">
        <f t="shared" si="1"/>
        <v>7.0000000000000284E-2</v>
      </c>
      <c r="P23">
        <v>10.922755741127348</v>
      </c>
      <c r="Q23">
        <v>9.5699373695198346</v>
      </c>
      <c r="R23">
        <v>0</v>
      </c>
      <c r="S23">
        <v>2.0843423799582466</v>
      </c>
      <c r="T23">
        <v>11.022964509394573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72</v>
      </c>
      <c r="G24">
        <f t="shared" si="5"/>
        <v>33.6</v>
      </c>
      <c r="H24" s="112"/>
      <c r="I24">
        <f>BRPL_EOD!AA24+BRPL_EOD!AB24</f>
        <v>10.9</v>
      </c>
      <c r="J24">
        <f>BYPL_EOD!AA24+BYPL_EOD!AB24</f>
        <v>9.5500000000000007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33.53</v>
      </c>
      <c r="O24" s="112">
        <f t="shared" si="1"/>
        <v>7.0000000000000284E-2</v>
      </c>
      <c r="P24">
        <v>10.922755741127348</v>
      </c>
      <c r="Q24">
        <v>9.5699373695198346</v>
      </c>
      <c r="R24">
        <v>0</v>
      </c>
      <c r="S24">
        <v>2.0843423799582466</v>
      </c>
      <c r="T24">
        <v>11.022964509394573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0</v>
      </c>
      <c r="F25">
        <f t="shared" si="4"/>
        <v>72</v>
      </c>
      <c r="G25">
        <f t="shared" si="5"/>
        <v>33.6</v>
      </c>
      <c r="H25" s="112"/>
      <c r="I25">
        <f>BRPL_EOD!AA25+BRPL_EOD!AB25</f>
        <v>10.9</v>
      </c>
      <c r="J25">
        <f>BYPL_EOD!AA25+BYPL_EOD!AB25</f>
        <v>9.5500000000000007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33.53</v>
      </c>
      <c r="O25" s="112">
        <f t="shared" si="1"/>
        <v>7.0000000000000284E-2</v>
      </c>
      <c r="P25">
        <v>10.922755741127348</v>
      </c>
      <c r="Q25">
        <v>9.5699373695198346</v>
      </c>
      <c r="R25">
        <v>0</v>
      </c>
      <c r="S25">
        <v>2.0843423799582466</v>
      </c>
      <c r="T25">
        <v>11.022964509394573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12"/>
      <c r="I26">
        <f>BRPL_EOD!AA26+BRPL_EOD!AB26</f>
        <v>10.9</v>
      </c>
      <c r="J26">
        <f>BYPL_EOD!AA26+BYPL_EOD!AB26</f>
        <v>9.5500000000000007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33.53</v>
      </c>
      <c r="O26" s="112">
        <f t="shared" si="1"/>
        <v>7.0000000000000284E-2</v>
      </c>
      <c r="P26">
        <v>10.922755741127348</v>
      </c>
      <c r="Q26">
        <v>9.5699373695198346</v>
      </c>
      <c r="R26">
        <v>0</v>
      </c>
      <c r="S26">
        <v>2.0843423799582466</v>
      </c>
      <c r="T26">
        <v>11.022964509394573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12"/>
      <c r="I27">
        <f>BRPL_EOD!AA27+BRPL_EOD!AB27</f>
        <v>10.9</v>
      </c>
      <c r="J27">
        <f>BYPL_EOD!AA27+BYPL_EOD!AB27</f>
        <v>9.5500000000000007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33.53</v>
      </c>
      <c r="O27" s="112">
        <f t="shared" si="1"/>
        <v>7.0000000000000284E-2</v>
      </c>
      <c r="P27">
        <v>10.922755741127348</v>
      </c>
      <c r="Q27">
        <v>9.5699373695198346</v>
      </c>
      <c r="R27">
        <v>0</v>
      </c>
      <c r="S27">
        <v>2.0843423799582466</v>
      </c>
      <c r="T27">
        <v>11.022964509394573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12"/>
      <c r="I28">
        <f>BRPL_EOD!AA28+BRPL_EOD!AB28</f>
        <v>10.9</v>
      </c>
      <c r="J28">
        <f>BYPL_EOD!AA28+BYPL_EOD!AB28</f>
        <v>9.5500000000000007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33.53</v>
      </c>
      <c r="O28" s="112">
        <f t="shared" si="1"/>
        <v>7.0000000000000284E-2</v>
      </c>
      <c r="P28">
        <v>10.922755741127348</v>
      </c>
      <c r="Q28">
        <v>9.5699373695198346</v>
      </c>
      <c r="R28">
        <v>0</v>
      </c>
      <c r="S28">
        <v>2.0843423799582466</v>
      </c>
      <c r="T28">
        <v>11.022964509394573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0</v>
      </c>
      <c r="F29">
        <f t="shared" si="4"/>
        <v>72</v>
      </c>
      <c r="G29">
        <f t="shared" si="5"/>
        <v>33.6</v>
      </c>
      <c r="H29" s="112"/>
      <c r="I29">
        <f>BRPL_EOD!AA29+BRPL_EOD!AB29</f>
        <v>10.9</v>
      </c>
      <c r="J29">
        <f>BYPL_EOD!AA29+BYPL_EOD!AB29</f>
        <v>9.5500000000000007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33.53</v>
      </c>
      <c r="O29" s="112">
        <f t="shared" si="1"/>
        <v>7.0000000000000284E-2</v>
      </c>
      <c r="P29">
        <v>10.922755741127348</v>
      </c>
      <c r="Q29">
        <v>9.5699373695198346</v>
      </c>
      <c r="R29">
        <v>0</v>
      </c>
      <c r="S29">
        <v>2.0843423799582466</v>
      </c>
      <c r="T29">
        <v>11.022964509394573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33.6</v>
      </c>
      <c r="E30">
        <f>GT!N30</f>
        <v>0</v>
      </c>
      <c r="F30">
        <f t="shared" si="4"/>
        <v>72</v>
      </c>
      <c r="G30">
        <f t="shared" si="5"/>
        <v>33.6</v>
      </c>
      <c r="H30" s="112"/>
      <c r="I30">
        <f>BRPL_EOD!AA30+BRPL_EOD!AB30</f>
        <v>10.9</v>
      </c>
      <c r="J30">
        <f>BYPL_EOD!AA30+BYPL_EOD!AB30</f>
        <v>9.5500000000000007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33.53</v>
      </c>
      <c r="O30" s="112">
        <f t="shared" si="1"/>
        <v>7.0000000000000284E-2</v>
      </c>
      <c r="P30">
        <v>10.922755741127348</v>
      </c>
      <c r="Q30">
        <v>9.5699373695198346</v>
      </c>
      <c r="R30">
        <v>0</v>
      </c>
      <c r="S30">
        <v>2.0843423799582466</v>
      </c>
      <c r="T30">
        <v>11.022964509394573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10.9</v>
      </c>
      <c r="J31">
        <f>BYPL_EOD!AA31+BYPL_EOD!AB31</f>
        <v>9.5500000000000007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33.53</v>
      </c>
      <c r="O31" s="112">
        <f t="shared" si="1"/>
        <v>7.0000000000000284E-2</v>
      </c>
      <c r="P31">
        <v>10.922755741127348</v>
      </c>
      <c r="Q31">
        <v>9.5699373695198346</v>
      </c>
      <c r="R31">
        <v>0</v>
      </c>
      <c r="S31">
        <v>2.0843423799582466</v>
      </c>
      <c r="T31">
        <v>11.022964509394573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72</v>
      </c>
      <c r="G32">
        <f t="shared" si="5"/>
        <v>33.6</v>
      </c>
      <c r="H32" s="112"/>
      <c r="I32">
        <f>BRPL_EOD!AA32+BRPL_EOD!AB32</f>
        <v>10.9</v>
      </c>
      <c r="J32">
        <f>BYPL_EOD!AA32+BYPL_EOD!AB32</f>
        <v>9.5500000000000007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33.53</v>
      </c>
      <c r="O32" s="112">
        <f t="shared" si="1"/>
        <v>7.0000000000000284E-2</v>
      </c>
      <c r="P32">
        <v>10.922755741127348</v>
      </c>
      <c r="Q32">
        <v>9.5699373695198346</v>
      </c>
      <c r="R32">
        <v>0</v>
      </c>
      <c r="S32">
        <v>2.0843423799582466</v>
      </c>
      <c r="T32">
        <v>11.022964509394573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33.6</v>
      </c>
      <c r="E33">
        <f>GT!N33</f>
        <v>0</v>
      </c>
      <c r="F33">
        <f t="shared" si="4"/>
        <v>72</v>
      </c>
      <c r="G33">
        <f t="shared" si="5"/>
        <v>33.6</v>
      </c>
      <c r="H33" s="112"/>
      <c r="I33">
        <f>BRPL_EOD!AA33+BRPL_EOD!AB33</f>
        <v>10.9</v>
      </c>
      <c r="J33">
        <f>BYPL_EOD!AA33+BYPL_EOD!AB33</f>
        <v>9.5500000000000007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33.53</v>
      </c>
      <c r="O33" s="112">
        <f t="shared" si="1"/>
        <v>7.0000000000000284E-2</v>
      </c>
      <c r="P33">
        <v>10.922755741127348</v>
      </c>
      <c r="Q33">
        <v>9.5699373695198346</v>
      </c>
      <c r="R33">
        <v>0</v>
      </c>
      <c r="S33">
        <v>2.0843423799582466</v>
      </c>
      <c r="T33">
        <v>11.022964509394573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33.6</v>
      </c>
      <c r="E34">
        <f>GT!N34</f>
        <v>0</v>
      </c>
      <c r="F34">
        <f t="shared" si="4"/>
        <v>72</v>
      </c>
      <c r="G34">
        <f t="shared" si="5"/>
        <v>33.6</v>
      </c>
      <c r="H34" s="112"/>
      <c r="I34">
        <f>BRPL_EOD!AA34+BRPL_EOD!AB34</f>
        <v>10.9</v>
      </c>
      <c r="J34">
        <f>BYPL_EOD!AA34+BYPL_EOD!AB34</f>
        <v>9.5500000000000007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33.53</v>
      </c>
      <c r="O34" s="112">
        <f t="shared" si="1"/>
        <v>7.0000000000000284E-2</v>
      </c>
      <c r="P34">
        <v>10.922755741127348</v>
      </c>
      <c r="Q34">
        <v>9.5699373695198346</v>
      </c>
      <c r="R34">
        <v>0</v>
      </c>
      <c r="S34">
        <v>2.0843423799582466</v>
      </c>
      <c r="T34">
        <v>11.022964509394573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12"/>
      <c r="I35">
        <f>BRPL_EOD!AA35+BRPL_EOD!AB35</f>
        <v>10.9</v>
      </c>
      <c r="J35">
        <f>BYPL_EOD!AA35+BYPL_EOD!AB35</f>
        <v>9.5500000000000007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33.53</v>
      </c>
      <c r="O35" s="112">
        <f t="shared" si="1"/>
        <v>7.0000000000000284E-2</v>
      </c>
      <c r="P35">
        <v>10.922755741127348</v>
      </c>
      <c r="Q35">
        <v>9.5699373695198346</v>
      </c>
      <c r="R35">
        <v>0</v>
      </c>
      <c r="S35">
        <v>2.0843423799582466</v>
      </c>
      <c r="T35">
        <v>11.022964509394573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10.9</v>
      </c>
      <c r="J36">
        <f>BYPL_EOD!AA36+BYPL_EOD!AB36</f>
        <v>9.5500000000000007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33.53</v>
      </c>
      <c r="O36" s="112">
        <f t="shared" si="1"/>
        <v>7.0000000000000284E-2</v>
      </c>
      <c r="P36">
        <v>10.922755741127348</v>
      </c>
      <c r="Q36">
        <v>9.5699373695198346</v>
      </c>
      <c r="R36">
        <v>0</v>
      </c>
      <c r="S36">
        <v>2.0843423799582466</v>
      </c>
      <c r="T36">
        <v>11.022964509394573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10.9</v>
      </c>
      <c r="J37">
        <f>BYPL_EOD!AA37+BYPL_EOD!AB37</f>
        <v>9.5500000000000007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33.53</v>
      </c>
      <c r="O37" s="112">
        <f t="shared" si="1"/>
        <v>7.0000000000000284E-2</v>
      </c>
      <c r="P37">
        <v>10.922755741127348</v>
      </c>
      <c r="Q37">
        <v>9.5699373695198346</v>
      </c>
      <c r="R37">
        <v>0</v>
      </c>
      <c r="S37">
        <v>2.0843423799582466</v>
      </c>
      <c r="T37">
        <v>11.022964509394573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10.9</v>
      </c>
      <c r="J38">
        <f>BYPL_EOD!AA38+BYPL_EOD!AB38</f>
        <v>9.5500000000000007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33.53</v>
      </c>
      <c r="O38" s="112">
        <f t="shared" si="1"/>
        <v>7.0000000000000284E-2</v>
      </c>
      <c r="P38">
        <v>10.922755741127348</v>
      </c>
      <c r="Q38">
        <v>9.5699373695198346</v>
      </c>
      <c r="R38">
        <v>0</v>
      </c>
      <c r="S38">
        <v>2.0843423799582466</v>
      </c>
      <c r="T38">
        <v>11.022964509394573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10.9</v>
      </c>
      <c r="J39">
        <f>BYPL_EOD!AA39+BYPL_EOD!AB39</f>
        <v>9.5500000000000007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33.53</v>
      </c>
      <c r="O39" s="112">
        <f t="shared" si="1"/>
        <v>-0.23000000000000398</v>
      </c>
      <c r="P39">
        <v>10.825231136295853</v>
      </c>
      <c r="Q39">
        <v>9.4844915001491206</v>
      </c>
      <c r="R39">
        <v>0</v>
      </c>
      <c r="S39">
        <v>2.0657321801371902</v>
      </c>
      <c r="T39">
        <v>10.924545183417834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32.299999999999997</v>
      </c>
      <c r="E40">
        <f>GT!N40</f>
        <v>0</v>
      </c>
      <c r="F40">
        <f t="shared" si="4"/>
        <v>72</v>
      </c>
      <c r="G40">
        <f t="shared" si="5"/>
        <v>32.299999999999997</v>
      </c>
      <c r="H40" s="112"/>
      <c r="I40">
        <f>BRPL_EOD!AA40+BRPL_EOD!AB40</f>
        <v>9.9700000000000006</v>
      </c>
      <c r="J40">
        <f>BYPL_EOD!AA40+BYPL_EOD!AB40</f>
        <v>9.52</v>
      </c>
      <c r="K40">
        <f>MES_EOD!AA40+MES_EOD!AB40</f>
        <v>0</v>
      </c>
      <c r="L40">
        <f>NDMC_EOD!AA40+NDMC_EOD!AB40</f>
        <v>2.0699999999999998</v>
      </c>
      <c r="M40">
        <f>TPDDL_EOD!AA40+TPDDL_EOD!AB40</f>
        <v>10.97</v>
      </c>
      <c r="N40">
        <f t="shared" si="0"/>
        <v>32.53</v>
      </c>
      <c r="O40" s="112">
        <f t="shared" si="1"/>
        <v>-0.23000000000000398</v>
      </c>
      <c r="P40">
        <v>9.8995081463264665</v>
      </c>
      <c r="Q40">
        <v>9.4526898247771278</v>
      </c>
      <c r="R40">
        <v>0</v>
      </c>
      <c r="S40">
        <v>2.0553642791269593</v>
      </c>
      <c r="T40">
        <v>10.892437749769442</v>
      </c>
      <c r="U40" s="114">
        <f t="shared" si="2"/>
        <v>32.299999999999997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32.299999999999997</v>
      </c>
      <c r="E41">
        <f>GT!N41</f>
        <v>0</v>
      </c>
      <c r="F41">
        <f t="shared" si="4"/>
        <v>72</v>
      </c>
      <c r="G41">
        <f t="shared" si="5"/>
        <v>32.299999999999997</v>
      </c>
      <c r="H41" s="112"/>
      <c r="I41">
        <f>BRPL_EOD!AA41+BRPL_EOD!AB41</f>
        <v>9.9700000000000006</v>
      </c>
      <c r="J41">
        <f>BYPL_EOD!AA41+BYPL_EOD!AB41</f>
        <v>9.52</v>
      </c>
      <c r="K41">
        <f>MES_EOD!AA41+MES_EOD!AB41</f>
        <v>0</v>
      </c>
      <c r="L41">
        <f>NDMC_EOD!AA41+NDMC_EOD!AB41</f>
        <v>2.0699999999999998</v>
      </c>
      <c r="M41">
        <f>TPDDL_EOD!AA41+TPDDL_EOD!AB41</f>
        <v>10.97</v>
      </c>
      <c r="N41">
        <f t="shared" si="0"/>
        <v>32.53</v>
      </c>
      <c r="O41" s="112">
        <f t="shared" si="1"/>
        <v>-0.23000000000000398</v>
      </c>
      <c r="P41">
        <v>9.8995081463264665</v>
      </c>
      <c r="Q41">
        <v>9.4526898247771278</v>
      </c>
      <c r="R41">
        <v>0</v>
      </c>
      <c r="S41">
        <v>2.0553642791269593</v>
      </c>
      <c r="T41">
        <v>10.892437749769442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32.299999999999997</v>
      </c>
      <c r="E42">
        <f>GT!N42</f>
        <v>0</v>
      </c>
      <c r="F42">
        <f t="shared" si="4"/>
        <v>72</v>
      </c>
      <c r="G42">
        <f t="shared" si="5"/>
        <v>32.299999999999997</v>
      </c>
      <c r="H42" s="112"/>
      <c r="I42">
        <f>BRPL_EOD!AA42+BRPL_EOD!AB42</f>
        <v>9.9700000000000006</v>
      </c>
      <c r="J42">
        <f>BYPL_EOD!AA42+BYPL_EOD!AB42</f>
        <v>9.52</v>
      </c>
      <c r="K42">
        <f>MES_EOD!AA42+MES_EOD!AB42</f>
        <v>0</v>
      </c>
      <c r="L42">
        <f>NDMC_EOD!AA42+NDMC_EOD!AB42</f>
        <v>2.0699999999999998</v>
      </c>
      <c r="M42">
        <f>TPDDL_EOD!AA42+TPDDL_EOD!AB42</f>
        <v>10.97</v>
      </c>
      <c r="N42">
        <f t="shared" si="0"/>
        <v>32.53</v>
      </c>
      <c r="O42" s="112">
        <f t="shared" si="1"/>
        <v>-0.23000000000000398</v>
      </c>
      <c r="P42">
        <v>9.8995081463264665</v>
      </c>
      <c r="Q42">
        <v>9.4526898247771278</v>
      </c>
      <c r="R42">
        <v>0</v>
      </c>
      <c r="S42">
        <v>2.0553642791269593</v>
      </c>
      <c r="T42">
        <v>10.892437749769442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32.299999999999997</v>
      </c>
      <c r="E43">
        <f>GT!N43</f>
        <v>0</v>
      </c>
      <c r="F43">
        <f t="shared" si="4"/>
        <v>72</v>
      </c>
      <c r="G43">
        <f t="shared" si="5"/>
        <v>32.299999999999997</v>
      </c>
      <c r="H43" s="112"/>
      <c r="I43">
        <f>BRPL_EOD!AA43+BRPL_EOD!AB43</f>
        <v>9.9700000000000006</v>
      </c>
      <c r="J43">
        <f>BYPL_EOD!AA43+BYPL_EOD!AB43</f>
        <v>9.52</v>
      </c>
      <c r="K43">
        <f>MES_EOD!AA43+MES_EOD!AB43</f>
        <v>0</v>
      </c>
      <c r="L43">
        <f>NDMC_EOD!AA43+NDMC_EOD!AB43</f>
        <v>2.0699999999999998</v>
      </c>
      <c r="M43">
        <f>TPDDL_EOD!AA43+TPDDL_EOD!AB43</f>
        <v>10.97</v>
      </c>
      <c r="N43">
        <f t="shared" si="0"/>
        <v>32.53</v>
      </c>
      <c r="O43" s="112">
        <f t="shared" si="1"/>
        <v>-0.23000000000000398</v>
      </c>
      <c r="P43">
        <v>9.8995081463264665</v>
      </c>
      <c r="Q43">
        <v>9.4526898247771278</v>
      </c>
      <c r="R43">
        <v>0</v>
      </c>
      <c r="S43">
        <v>2.0553642791269593</v>
      </c>
      <c r="T43">
        <v>10.892437749769442</v>
      </c>
      <c r="U43" s="114">
        <f t="shared" si="2"/>
        <v>32.299999999999997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32.299999999999997</v>
      </c>
      <c r="E44">
        <f>GT!N44</f>
        <v>0</v>
      </c>
      <c r="F44">
        <f t="shared" si="4"/>
        <v>72</v>
      </c>
      <c r="G44">
        <f t="shared" si="5"/>
        <v>32.299999999999997</v>
      </c>
      <c r="H44" s="112"/>
      <c r="I44">
        <f>BRPL_EOD!AA44+BRPL_EOD!AB44</f>
        <v>9.9700000000000006</v>
      </c>
      <c r="J44">
        <f>BYPL_EOD!AA44+BYPL_EOD!AB44</f>
        <v>9.52</v>
      </c>
      <c r="K44">
        <f>MES_EOD!AA44+MES_EOD!AB44</f>
        <v>0</v>
      </c>
      <c r="L44">
        <f>NDMC_EOD!AA44+NDMC_EOD!AB44</f>
        <v>2.0699999999999998</v>
      </c>
      <c r="M44">
        <f>TPDDL_EOD!AA44+TPDDL_EOD!AB44</f>
        <v>10.97</v>
      </c>
      <c r="N44">
        <f t="shared" si="0"/>
        <v>32.53</v>
      </c>
      <c r="O44" s="112">
        <f t="shared" si="1"/>
        <v>-0.23000000000000398</v>
      </c>
      <c r="P44">
        <v>9.8995081463264665</v>
      </c>
      <c r="Q44">
        <v>9.4526898247771278</v>
      </c>
      <c r="R44">
        <v>0</v>
      </c>
      <c r="S44">
        <v>2.0553642791269593</v>
      </c>
      <c r="T44">
        <v>10.892437749769442</v>
      </c>
      <c r="U44" s="114">
        <f t="shared" si="2"/>
        <v>32.299999999999997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32.299999999999997</v>
      </c>
      <c r="E45">
        <f>GT!N45</f>
        <v>0</v>
      </c>
      <c r="F45">
        <f t="shared" si="4"/>
        <v>72</v>
      </c>
      <c r="G45">
        <f t="shared" si="5"/>
        <v>32.299999999999997</v>
      </c>
      <c r="H45" s="112"/>
      <c r="I45">
        <f>BRPL_EOD!AA45+BRPL_EOD!AB45</f>
        <v>9.9700000000000006</v>
      </c>
      <c r="J45">
        <f>BYPL_EOD!AA45+BYPL_EOD!AB45</f>
        <v>9.52</v>
      </c>
      <c r="K45">
        <f>MES_EOD!AA45+MES_EOD!AB45</f>
        <v>0</v>
      </c>
      <c r="L45">
        <f>NDMC_EOD!AA45+NDMC_EOD!AB45</f>
        <v>2.0699999999999998</v>
      </c>
      <c r="M45">
        <f>TPDDL_EOD!AA45+TPDDL_EOD!AB45</f>
        <v>10.97</v>
      </c>
      <c r="N45">
        <f t="shared" si="0"/>
        <v>32.53</v>
      </c>
      <c r="O45" s="112">
        <f t="shared" si="1"/>
        <v>-0.23000000000000398</v>
      </c>
      <c r="P45">
        <v>9.8995081463264665</v>
      </c>
      <c r="Q45">
        <v>9.4526898247771278</v>
      </c>
      <c r="R45">
        <v>0</v>
      </c>
      <c r="S45">
        <v>2.0553642791269593</v>
      </c>
      <c r="T45">
        <v>10.892437749769442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32.299999999999997</v>
      </c>
      <c r="E46">
        <f>GT!N46</f>
        <v>0</v>
      </c>
      <c r="F46">
        <f t="shared" si="4"/>
        <v>72</v>
      </c>
      <c r="G46">
        <f t="shared" si="5"/>
        <v>32.299999999999997</v>
      </c>
      <c r="H46" s="112"/>
      <c r="I46">
        <f>BRPL_EOD!AA46+BRPL_EOD!AB46</f>
        <v>9.9700000000000006</v>
      </c>
      <c r="J46">
        <f>BYPL_EOD!AA46+BYPL_EOD!AB46</f>
        <v>9.52</v>
      </c>
      <c r="K46">
        <f>MES_EOD!AA46+MES_EOD!AB46</f>
        <v>0</v>
      </c>
      <c r="L46">
        <f>NDMC_EOD!AA46+NDMC_EOD!AB46</f>
        <v>2.0699999999999998</v>
      </c>
      <c r="M46">
        <f>TPDDL_EOD!AA46+TPDDL_EOD!AB46</f>
        <v>10.97</v>
      </c>
      <c r="N46">
        <f t="shared" si="0"/>
        <v>32.53</v>
      </c>
      <c r="O46" s="112">
        <f t="shared" si="1"/>
        <v>-0.23000000000000398</v>
      </c>
      <c r="P46">
        <v>9.8995081463264665</v>
      </c>
      <c r="Q46">
        <v>9.4526898247771278</v>
      </c>
      <c r="R46">
        <v>0</v>
      </c>
      <c r="S46">
        <v>2.0553642791269593</v>
      </c>
      <c r="T46">
        <v>10.892437749769442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32.299999999999997</v>
      </c>
      <c r="E47">
        <f>GT!N47</f>
        <v>0</v>
      </c>
      <c r="F47">
        <f t="shared" si="4"/>
        <v>72</v>
      </c>
      <c r="G47">
        <f t="shared" si="5"/>
        <v>32.299999999999997</v>
      </c>
      <c r="H47" s="112"/>
      <c r="I47">
        <f>BRPL_EOD!AA47+BRPL_EOD!AB47</f>
        <v>9.9700000000000006</v>
      </c>
      <c r="J47">
        <f>BYPL_EOD!AA47+BYPL_EOD!AB47</f>
        <v>9.52</v>
      </c>
      <c r="K47">
        <f>MES_EOD!AA47+MES_EOD!AB47</f>
        <v>0</v>
      </c>
      <c r="L47">
        <f>NDMC_EOD!AA47+NDMC_EOD!AB47</f>
        <v>2.0699999999999998</v>
      </c>
      <c r="M47">
        <f>TPDDL_EOD!AA47+TPDDL_EOD!AB47</f>
        <v>10.97</v>
      </c>
      <c r="N47">
        <f t="shared" si="0"/>
        <v>32.53</v>
      </c>
      <c r="O47" s="112">
        <f t="shared" si="1"/>
        <v>-0.23000000000000398</v>
      </c>
      <c r="P47">
        <v>9.8995081463264665</v>
      </c>
      <c r="Q47">
        <v>9.4526898247771278</v>
      </c>
      <c r="R47">
        <v>0</v>
      </c>
      <c r="S47">
        <v>2.0553642791269593</v>
      </c>
      <c r="T47">
        <v>10.892437749769442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32.299999999999997</v>
      </c>
      <c r="E48">
        <f>GT!N48</f>
        <v>0</v>
      </c>
      <c r="F48">
        <f t="shared" si="4"/>
        <v>72</v>
      </c>
      <c r="G48">
        <f t="shared" si="5"/>
        <v>32.299999999999997</v>
      </c>
      <c r="H48" s="112"/>
      <c r="I48">
        <f>BRPL_EOD!AA48+BRPL_EOD!AB48</f>
        <v>9.9700000000000006</v>
      </c>
      <c r="J48">
        <f>BYPL_EOD!AA48+BYPL_EOD!AB48</f>
        <v>9.52</v>
      </c>
      <c r="K48">
        <f>MES_EOD!AA48+MES_EOD!AB48</f>
        <v>0</v>
      </c>
      <c r="L48">
        <f>NDMC_EOD!AA48+NDMC_EOD!AB48</f>
        <v>2.0699999999999998</v>
      </c>
      <c r="M48">
        <f>TPDDL_EOD!AA48+TPDDL_EOD!AB48</f>
        <v>10.97</v>
      </c>
      <c r="N48">
        <f t="shared" si="0"/>
        <v>32.53</v>
      </c>
      <c r="O48" s="112">
        <f t="shared" si="1"/>
        <v>-0.23000000000000398</v>
      </c>
      <c r="P48">
        <v>9.8995081463264665</v>
      </c>
      <c r="Q48">
        <v>9.4526898247771278</v>
      </c>
      <c r="R48">
        <v>0</v>
      </c>
      <c r="S48">
        <v>2.0553642791269593</v>
      </c>
      <c r="T48">
        <v>10.892437749769442</v>
      </c>
      <c r="U48" s="114">
        <f t="shared" si="2"/>
        <v>32.299999999999997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32.299999999999997</v>
      </c>
      <c r="E49">
        <f>GT!N49</f>
        <v>0</v>
      </c>
      <c r="F49">
        <f t="shared" si="4"/>
        <v>72</v>
      </c>
      <c r="G49">
        <f t="shared" si="5"/>
        <v>32.299999999999997</v>
      </c>
      <c r="H49" s="112"/>
      <c r="I49">
        <f>BRPL_EOD!AA49+BRPL_EOD!AB49</f>
        <v>9.9700000000000006</v>
      </c>
      <c r="J49">
        <f>BYPL_EOD!AA49+BYPL_EOD!AB49</f>
        <v>9.52</v>
      </c>
      <c r="K49">
        <f>MES_EOD!AA49+MES_EOD!AB49</f>
        <v>0</v>
      </c>
      <c r="L49">
        <f>NDMC_EOD!AA49+NDMC_EOD!AB49</f>
        <v>2.0699999999999998</v>
      </c>
      <c r="M49">
        <f>TPDDL_EOD!AA49+TPDDL_EOD!AB49</f>
        <v>10.97</v>
      </c>
      <c r="N49">
        <f t="shared" si="0"/>
        <v>32.53</v>
      </c>
      <c r="O49" s="112">
        <f t="shared" si="1"/>
        <v>-0.23000000000000398</v>
      </c>
      <c r="P49">
        <v>9.8995081463264665</v>
      </c>
      <c r="Q49">
        <v>9.4526898247771278</v>
      </c>
      <c r="R49">
        <v>0</v>
      </c>
      <c r="S49">
        <v>2.0553642791269593</v>
      </c>
      <c r="T49">
        <v>10.892437749769442</v>
      </c>
      <c r="U49" s="114">
        <f t="shared" si="2"/>
        <v>32.299999999999997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9.9700000000000006</v>
      </c>
      <c r="J50">
        <f>BYPL_EOD!AA50+BYPL_EOD!AB50</f>
        <v>9.52</v>
      </c>
      <c r="K50">
        <f>MES_EOD!AA50+MES_EOD!AB50</f>
        <v>0</v>
      </c>
      <c r="L50">
        <f>NDMC_EOD!AA50+NDMC_EOD!AB50</f>
        <v>2.0699999999999998</v>
      </c>
      <c r="M50">
        <f>TPDDL_EOD!AA50+TPDDL_EOD!AB50</f>
        <v>10.97</v>
      </c>
      <c r="N50">
        <f t="shared" si="0"/>
        <v>32.53</v>
      </c>
      <c r="O50" s="112">
        <f t="shared" si="1"/>
        <v>-0.23000000000000398</v>
      </c>
      <c r="P50">
        <v>9.8995081463264665</v>
      </c>
      <c r="Q50">
        <v>9.4526898247771278</v>
      </c>
      <c r="R50">
        <v>0</v>
      </c>
      <c r="S50">
        <v>2.0553642791269593</v>
      </c>
      <c r="T50">
        <v>10.892437749769442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9.9700000000000006</v>
      </c>
      <c r="J51">
        <f>BYPL_EOD!AA51+BYPL_EOD!AB51</f>
        <v>9.52</v>
      </c>
      <c r="K51">
        <f>MES_EOD!AA51+MES_EOD!AB51</f>
        <v>0</v>
      </c>
      <c r="L51">
        <f>NDMC_EOD!AA51+NDMC_EOD!AB51</f>
        <v>2.0699999999999998</v>
      </c>
      <c r="M51">
        <f>TPDDL_EOD!AA51+TPDDL_EOD!AB51</f>
        <v>10.97</v>
      </c>
      <c r="N51">
        <f t="shared" si="0"/>
        <v>32.53</v>
      </c>
      <c r="O51" s="112">
        <f t="shared" si="1"/>
        <v>-0.23000000000000398</v>
      </c>
      <c r="P51">
        <v>9.8995081463264665</v>
      </c>
      <c r="Q51">
        <v>9.4526898247771278</v>
      </c>
      <c r="R51">
        <v>0</v>
      </c>
      <c r="S51">
        <v>2.0553642791269593</v>
      </c>
      <c r="T51">
        <v>10.892437749769442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9.9700000000000006</v>
      </c>
      <c r="J52">
        <f>BYPL_EOD!AA52+BYPL_EOD!AB52</f>
        <v>9.52</v>
      </c>
      <c r="K52">
        <f>MES_EOD!AA52+MES_EOD!AB52</f>
        <v>0</v>
      </c>
      <c r="L52">
        <f>NDMC_EOD!AA52+NDMC_EOD!AB52</f>
        <v>2.0699999999999998</v>
      </c>
      <c r="M52">
        <f>TPDDL_EOD!AA52+TPDDL_EOD!AB52</f>
        <v>10.97</v>
      </c>
      <c r="N52">
        <f t="shared" si="0"/>
        <v>32.53</v>
      </c>
      <c r="O52" s="112">
        <f t="shared" si="1"/>
        <v>-0.23000000000000398</v>
      </c>
      <c r="P52">
        <v>9.8995081463264665</v>
      </c>
      <c r="Q52">
        <v>9.4526898247771278</v>
      </c>
      <c r="R52">
        <v>0</v>
      </c>
      <c r="S52">
        <v>2.0553642791269593</v>
      </c>
      <c r="T52">
        <v>10.892437749769442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9.9700000000000006</v>
      </c>
      <c r="J53">
        <f>BYPL_EOD!AA53+BYPL_EOD!AB53</f>
        <v>9.52</v>
      </c>
      <c r="K53">
        <f>MES_EOD!AA53+MES_EOD!AB53</f>
        <v>0</v>
      </c>
      <c r="L53">
        <f>NDMC_EOD!AA53+NDMC_EOD!AB53</f>
        <v>2.0699999999999998</v>
      </c>
      <c r="M53">
        <f>TPDDL_EOD!AA53+TPDDL_EOD!AB53</f>
        <v>10.97</v>
      </c>
      <c r="N53">
        <f t="shared" si="0"/>
        <v>32.53</v>
      </c>
      <c r="O53" s="112">
        <f t="shared" si="1"/>
        <v>-0.23000000000000398</v>
      </c>
      <c r="P53">
        <v>9.8995081463264665</v>
      </c>
      <c r="Q53">
        <v>9.4526898247771278</v>
      </c>
      <c r="R53">
        <v>0</v>
      </c>
      <c r="S53">
        <v>2.0553642791269593</v>
      </c>
      <c r="T53">
        <v>10.892437749769442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9.9700000000000006</v>
      </c>
      <c r="J54">
        <f>BYPL_EOD!AA54+BYPL_EOD!AB54</f>
        <v>9.52</v>
      </c>
      <c r="K54">
        <f>MES_EOD!AA54+MES_EOD!AB54</f>
        <v>0</v>
      </c>
      <c r="L54">
        <f>NDMC_EOD!AA54+NDMC_EOD!AB54</f>
        <v>2.0699999999999998</v>
      </c>
      <c r="M54">
        <f>TPDDL_EOD!AA54+TPDDL_EOD!AB54</f>
        <v>10.97</v>
      </c>
      <c r="N54">
        <f t="shared" si="0"/>
        <v>32.53</v>
      </c>
      <c r="O54" s="112">
        <f t="shared" si="1"/>
        <v>-0.23000000000000398</v>
      </c>
      <c r="P54">
        <v>9.8995081463264665</v>
      </c>
      <c r="Q54">
        <v>9.4526898247771278</v>
      </c>
      <c r="R54">
        <v>0</v>
      </c>
      <c r="S54">
        <v>2.0553642791269593</v>
      </c>
      <c r="T54">
        <v>10.892437749769442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9.9700000000000006</v>
      </c>
      <c r="J55">
        <f>BYPL_EOD!AA55+BYPL_EOD!AB55</f>
        <v>9.52</v>
      </c>
      <c r="K55">
        <f>MES_EOD!AA55+MES_EOD!AB55</f>
        <v>0</v>
      </c>
      <c r="L55">
        <f>NDMC_EOD!AA55+NDMC_EOD!AB55</f>
        <v>2.0699999999999998</v>
      </c>
      <c r="M55">
        <f>TPDDL_EOD!AA55+TPDDL_EOD!AB55</f>
        <v>10.97</v>
      </c>
      <c r="N55">
        <f t="shared" si="0"/>
        <v>32.53</v>
      </c>
      <c r="O55" s="112">
        <f t="shared" si="1"/>
        <v>-0.23000000000000398</v>
      </c>
      <c r="P55">
        <v>9.8995081463264665</v>
      </c>
      <c r="Q55">
        <v>9.4526898247771278</v>
      </c>
      <c r="R55">
        <v>0</v>
      </c>
      <c r="S55">
        <v>2.0553642791269593</v>
      </c>
      <c r="T55">
        <v>10.892437749769442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12"/>
      <c r="I56">
        <f>BRPL_EOD!AA56+BRPL_EOD!AB56</f>
        <v>9.67</v>
      </c>
      <c r="J56">
        <f>BYPL_EOD!AA56+BYPL_EOD!AB56</f>
        <v>9.23</v>
      </c>
      <c r="K56">
        <f>MES_EOD!AA56+MES_EOD!AB56</f>
        <v>0</v>
      </c>
      <c r="L56">
        <f>NDMC_EOD!AA56+NDMC_EOD!AB56</f>
        <v>2.0099999999999998</v>
      </c>
      <c r="M56">
        <f>TPDDL_EOD!AA56+TPDDL_EOD!AB56</f>
        <v>10.64</v>
      </c>
      <c r="N56">
        <f t="shared" si="0"/>
        <v>31.549999999999997</v>
      </c>
      <c r="O56" s="112">
        <f t="shared" si="1"/>
        <v>-0.24999999999999645</v>
      </c>
      <c r="P56">
        <v>9.5933755942947716</v>
      </c>
      <c r="Q56">
        <v>9.1568621236133136</v>
      </c>
      <c r="R56">
        <v>0</v>
      </c>
      <c r="S56">
        <v>1.9940729001584787</v>
      </c>
      <c r="T56">
        <v>10.555689381933441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9.67</v>
      </c>
      <c r="J57">
        <f>BYPL_EOD!AA57+BYPL_EOD!AB57</f>
        <v>9.23</v>
      </c>
      <c r="K57">
        <f>MES_EOD!AA57+MES_EOD!AB57</f>
        <v>0</v>
      </c>
      <c r="L57">
        <f>NDMC_EOD!AA57+NDMC_EOD!AB57</f>
        <v>2.0099999999999998</v>
      </c>
      <c r="M57">
        <f>TPDDL_EOD!AA57+TPDDL_EOD!AB57</f>
        <v>10.64</v>
      </c>
      <c r="N57">
        <f t="shared" si="0"/>
        <v>31.549999999999997</v>
      </c>
      <c r="O57" s="112">
        <f t="shared" si="1"/>
        <v>-0.24999999999999645</v>
      </c>
      <c r="P57">
        <v>9.5933755942947716</v>
      </c>
      <c r="Q57">
        <v>9.1568621236133136</v>
      </c>
      <c r="R57">
        <v>0</v>
      </c>
      <c r="S57">
        <v>1.9940729001584787</v>
      </c>
      <c r="T57">
        <v>10.555689381933441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9.67</v>
      </c>
      <c r="J58">
        <f>BYPL_EOD!AA58+BYPL_EOD!AB58</f>
        <v>9.23</v>
      </c>
      <c r="K58">
        <f>MES_EOD!AA58+MES_EOD!AB58</f>
        <v>0</v>
      </c>
      <c r="L58">
        <f>NDMC_EOD!AA58+NDMC_EOD!AB58</f>
        <v>2.0099999999999998</v>
      </c>
      <c r="M58">
        <f>TPDDL_EOD!AA58+TPDDL_EOD!AB58</f>
        <v>10.64</v>
      </c>
      <c r="N58">
        <f t="shared" si="0"/>
        <v>31.549999999999997</v>
      </c>
      <c r="O58" s="112">
        <f t="shared" si="1"/>
        <v>-0.24999999999999645</v>
      </c>
      <c r="P58">
        <v>9.5933755942947716</v>
      </c>
      <c r="Q58">
        <v>9.1568621236133136</v>
      </c>
      <c r="R58">
        <v>0</v>
      </c>
      <c r="S58">
        <v>1.9940729001584787</v>
      </c>
      <c r="T58">
        <v>10.555689381933441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9.67</v>
      </c>
      <c r="J59">
        <f>BYPL_EOD!AA59+BYPL_EOD!AB59</f>
        <v>9.23</v>
      </c>
      <c r="K59">
        <f>MES_EOD!AA59+MES_EOD!AB59</f>
        <v>0</v>
      </c>
      <c r="L59">
        <f>NDMC_EOD!AA59+NDMC_EOD!AB59</f>
        <v>2.0099999999999998</v>
      </c>
      <c r="M59">
        <f>TPDDL_EOD!AA59+TPDDL_EOD!AB59</f>
        <v>10.64</v>
      </c>
      <c r="N59">
        <f t="shared" si="0"/>
        <v>31.549999999999997</v>
      </c>
      <c r="O59" s="112">
        <f t="shared" si="1"/>
        <v>-0.24999999999999645</v>
      </c>
      <c r="P59">
        <v>9.5933755942947716</v>
      </c>
      <c r="Q59">
        <v>9.1568621236133136</v>
      </c>
      <c r="R59">
        <v>0</v>
      </c>
      <c r="S59">
        <v>1.9940729001584787</v>
      </c>
      <c r="T59">
        <v>10.555689381933441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9.67</v>
      </c>
      <c r="J60">
        <f>BYPL_EOD!AA60+BYPL_EOD!AB60</f>
        <v>9.23</v>
      </c>
      <c r="K60">
        <f>MES_EOD!AA60+MES_EOD!AB60</f>
        <v>0</v>
      </c>
      <c r="L60">
        <f>NDMC_EOD!AA60+NDMC_EOD!AB60</f>
        <v>2.0099999999999998</v>
      </c>
      <c r="M60">
        <f>TPDDL_EOD!AA60+TPDDL_EOD!AB60</f>
        <v>10.64</v>
      </c>
      <c r="N60">
        <f t="shared" si="0"/>
        <v>31.549999999999997</v>
      </c>
      <c r="O60" s="112">
        <f t="shared" si="1"/>
        <v>-0.24999999999999645</v>
      </c>
      <c r="P60">
        <v>9.5933755942947716</v>
      </c>
      <c r="Q60">
        <v>9.1568621236133136</v>
      </c>
      <c r="R60">
        <v>0</v>
      </c>
      <c r="S60">
        <v>1.9940729001584787</v>
      </c>
      <c r="T60">
        <v>10.555689381933441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9.67</v>
      </c>
      <c r="J61">
        <f>BYPL_EOD!AA61+BYPL_EOD!AB61</f>
        <v>9.23</v>
      </c>
      <c r="K61">
        <f>MES_EOD!AA61+MES_EOD!AB61</f>
        <v>0</v>
      </c>
      <c r="L61">
        <f>NDMC_EOD!AA61+NDMC_EOD!AB61</f>
        <v>2.0099999999999998</v>
      </c>
      <c r="M61">
        <f>TPDDL_EOD!AA61+TPDDL_EOD!AB61</f>
        <v>10.64</v>
      </c>
      <c r="N61">
        <f t="shared" si="0"/>
        <v>31.549999999999997</v>
      </c>
      <c r="O61" s="112">
        <f t="shared" si="1"/>
        <v>-0.24999999999999645</v>
      </c>
      <c r="P61">
        <v>9.5933755942947716</v>
      </c>
      <c r="Q61">
        <v>9.1568621236133136</v>
      </c>
      <c r="R61">
        <v>0</v>
      </c>
      <c r="S61">
        <v>1.9940729001584787</v>
      </c>
      <c r="T61">
        <v>10.555689381933441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9.67</v>
      </c>
      <c r="J62">
        <f>BYPL_EOD!AA62+BYPL_EOD!AB62</f>
        <v>9.23</v>
      </c>
      <c r="K62">
        <f>MES_EOD!AA62+MES_EOD!AB62</f>
        <v>0</v>
      </c>
      <c r="L62">
        <f>NDMC_EOD!AA62+NDMC_EOD!AB62</f>
        <v>2.0099999999999998</v>
      </c>
      <c r="M62">
        <f>TPDDL_EOD!AA62+TPDDL_EOD!AB62</f>
        <v>10.64</v>
      </c>
      <c r="N62">
        <f t="shared" si="0"/>
        <v>31.549999999999997</v>
      </c>
      <c r="O62" s="112">
        <f t="shared" si="1"/>
        <v>-0.24999999999999645</v>
      </c>
      <c r="P62">
        <v>9.5933755942947716</v>
      </c>
      <c r="Q62">
        <v>9.1568621236133136</v>
      </c>
      <c r="R62">
        <v>0</v>
      </c>
      <c r="S62">
        <v>1.9940729001584787</v>
      </c>
      <c r="T62">
        <v>10.555689381933441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9.67</v>
      </c>
      <c r="J63">
        <f>BYPL_EOD!AA63+BYPL_EOD!AB63</f>
        <v>9.23</v>
      </c>
      <c r="K63">
        <f>MES_EOD!AA63+MES_EOD!AB63</f>
        <v>0</v>
      </c>
      <c r="L63">
        <f>NDMC_EOD!AA63+NDMC_EOD!AB63</f>
        <v>2.0099999999999998</v>
      </c>
      <c r="M63">
        <f>TPDDL_EOD!AA63+TPDDL_EOD!AB63</f>
        <v>10.64</v>
      </c>
      <c r="N63">
        <f t="shared" si="0"/>
        <v>31.549999999999997</v>
      </c>
      <c r="O63" s="112">
        <f t="shared" si="1"/>
        <v>-0.24999999999999645</v>
      </c>
      <c r="P63">
        <v>9.5933755942947716</v>
      </c>
      <c r="Q63">
        <v>9.1568621236133136</v>
      </c>
      <c r="R63">
        <v>0</v>
      </c>
      <c r="S63">
        <v>1.9940729001584787</v>
      </c>
      <c r="T63">
        <v>10.555689381933441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9.67</v>
      </c>
      <c r="J64">
        <f>BYPL_EOD!AA64+BYPL_EOD!AB64</f>
        <v>9.23</v>
      </c>
      <c r="K64">
        <f>MES_EOD!AA64+MES_EOD!AB64</f>
        <v>0</v>
      </c>
      <c r="L64">
        <f>NDMC_EOD!AA64+NDMC_EOD!AB64</f>
        <v>2.0099999999999998</v>
      </c>
      <c r="M64">
        <f>TPDDL_EOD!AA64+TPDDL_EOD!AB64</f>
        <v>10.64</v>
      </c>
      <c r="N64">
        <f t="shared" si="0"/>
        <v>31.549999999999997</v>
      </c>
      <c r="O64" s="112">
        <f t="shared" si="1"/>
        <v>-0.24999999999999645</v>
      </c>
      <c r="P64">
        <v>9.5933755942947716</v>
      </c>
      <c r="Q64">
        <v>9.1568621236133136</v>
      </c>
      <c r="R64">
        <v>0</v>
      </c>
      <c r="S64">
        <v>1.9940729001584787</v>
      </c>
      <c r="T64">
        <v>10.555689381933441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9.67</v>
      </c>
      <c r="J65">
        <f>BYPL_EOD!AA65+BYPL_EOD!AB65</f>
        <v>9.23</v>
      </c>
      <c r="K65">
        <f>MES_EOD!AA65+MES_EOD!AB65</f>
        <v>0</v>
      </c>
      <c r="L65">
        <f>NDMC_EOD!AA65+NDMC_EOD!AB65</f>
        <v>2.0099999999999998</v>
      </c>
      <c r="M65">
        <f>TPDDL_EOD!AA65+TPDDL_EOD!AB65</f>
        <v>10.64</v>
      </c>
      <c r="N65">
        <f t="shared" si="0"/>
        <v>31.549999999999997</v>
      </c>
      <c r="O65" s="112">
        <f t="shared" si="1"/>
        <v>-0.24999999999999645</v>
      </c>
      <c r="P65">
        <v>9.5933755942947716</v>
      </c>
      <c r="Q65">
        <v>9.1568621236133136</v>
      </c>
      <c r="R65">
        <v>0</v>
      </c>
      <c r="S65">
        <v>1.9940729001584787</v>
      </c>
      <c r="T65">
        <v>10.555689381933441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9.67</v>
      </c>
      <c r="J66">
        <f>BYPL_EOD!AA66+BYPL_EOD!AB66</f>
        <v>9.23</v>
      </c>
      <c r="K66">
        <f>MES_EOD!AA66+MES_EOD!AB66</f>
        <v>0</v>
      </c>
      <c r="L66">
        <f>NDMC_EOD!AA66+NDMC_EOD!AB66</f>
        <v>2.0099999999999998</v>
      </c>
      <c r="M66">
        <f>TPDDL_EOD!AA66+TPDDL_EOD!AB66</f>
        <v>10.64</v>
      </c>
      <c r="N66">
        <f t="shared" si="0"/>
        <v>31.549999999999997</v>
      </c>
      <c r="O66" s="112">
        <f t="shared" si="1"/>
        <v>-0.24999999999999645</v>
      </c>
      <c r="P66">
        <v>9.5933755942947716</v>
      </c>
      <c r="Q66">
        <v>9.1568621236133136</v>
      </c>
      <c r="R66">
        <v>0</v>
      </c>
      <c r="S66">
        <v>1.9940729001584787</v>
      </c>
      <c r="T66">
        <v>10.555689381933441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9.67</v>
      </c>
      <c r="J67">
        <f>BYPL_EOD!AA67+BYPL_EOD!AB67</f>
        <v>9.23</v>
      </c>
      <c r="K67">
        <f>MES_EOD!AA67+MES_EOD!AB67</f>
        <v>0</v>
      </c>
      <c r="L67">
        <f>NDMC_EOD!AA67+NDMC_EOD!AB67</f>
        <v>2.0099999999999998</v>
      </c>
      <c r="M67">
        <f>TPDDL_EOD!AA67+TPDDL_EOD!AB67</f>
        <v>10.64</v>
      </c>
      <c r="N67">
        <f t="shared" ref="N67:N98" si="6">SUM(I67:M67)</f>
        <v>31.549999999999997</v>
      </c>
      <c r="O67" s="112">
        <f t="shared" ref="O67:O98" si="7">G67-N67</f>
        <v>-0.24999999999999645</v>
      </c>
      <c r="P67">
        <v>9.5933755942947716</v>
      </c>
      <c r="Q67">
        <v>9.1568621236133136</v>
      </c>
      <c r="R67">
        <v>0</v>
      </c>
      <c r="S67">
        <v>1.9940729001584787</v>
      </c>
      <c r="T67">
        <v>10.555689381933441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9.67</v>
      </c>
      <c r="J68">
        <f>BYPL_EOD!AA68+BYPL_EOD!AB68</f>
        <v>9.23</v>
      </c>
      <c r="K68">
        <f>MES_EOD!AA68+MES_EOD!AB68</f>
        <v>0</v>
      </c>
      <c r="L68">
        <f>NDMC_EOD!AA68+NDMC_EOD!AB68</f>
        <v>2.0099999999999998</v>
      </c>
      <c r="M68">
        <f>TPDDL_EOD!AA68+TPDDL_EOD!AB68</f>
        <v>10.64</v>
      </c>
      <c r="N68">
        <f t="shared" si="6"/>
        <v>31.549999999999997</v>
      </c>
      <c r="O68" s="112">
        <f t="shared" si="7"/>
        <v>-0.24999999999999645</v>
      </c>
      <c r="P68">
        <v>9.5933755942947716</v>
      </c>
      <c r="Q68">
        <v>9.1568621236133136</v>
      </c>
      <c r="R68">
        <v>0</v>
      </c>
      <c r="S68">
        <v>1.9940729001584787</v>
      </c>
      <c r="T68">
        <v>10.555689381933441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9.67</v>
      </c>
      <c r="J69">
        <f>BYPL_EOD!AA69+BYPL_EOD!AB69</f>
        <v>9.23</v>
      </c>
      <c r="K69">
        <f>MES_EOD!AA69+MES_EOD!AB69</f>
        <v>0</v>
      </c>
      <c r="L69">
        <f>NDMC_EOD!AA69+NDMC_EOD!AB69</f>
        <v>2.0099999999999998</v>
      </c>
      <c r="M69">
        <f>TPDDL_EOD!AA69+TPDDL_EOD!AB69</f>
        <v>10.64</v>
      </c>
      <c r="N69">
        <f t="shared" si="6"/>
        <v>31.549999999999997</v>
      </c>
      <c r="O69" s="112">
        <f t="shared" si="7"/>
        <v>-0.24999999999999645</v>
      </c>
      <c r="P69">
        <v>9.5933755942947716</v>
      </c>
      <c r="Q69">
        <v>9.1568621236133136</v>
      </c>
      <c r="R69">
        <v>0</v>
      </c>
      <c r="S69">
        <v>1.9940729001584787</v>
      </c>
      <c r="T69">
        <v>10.555689381933441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9.67</v>
      </c>
      <c r="J70">
        <f>BYPL_EOD!AA70+BYPL_EOD!AB70</f>
        <v>9.23</v>
      </c>
      <c r="K70">
        <f>MES_EOD!AA70+MES_EOD!AB70</f>
        <v>0</v>
      </c>
      <c r="L70">
        <f>NDMC_EOD!AA70+NDMC_EOD!AB70</f>
        <v>2.0099999999999998</v>
      </c>
      <c r="M70">
        <f>TPDDL_EOD!AA70+TPDDL_EOD!AB70</f>
        <v>10.64</v>
      </c>
      <c r="N70">
        <f t="shared" si="6"/>
        <v>31.549999999999997</v>
      </c>
      <c r="O70" s="112">
        <f t="shared" si="7"/>
        <v>-0.24999999999999645</v>
      </c>
      <c r="P70">
        <v>9.5933755942947716</v>
      </c>
      <c r="Q70">
        <v>9.1568621236133136</v>
      </c>
      <c r="R70">
        <v>0</v>
      </c>
      <c r="S70">
        <v>1.9940729001584787</v>
      </c>
      <c r="T70">
        <v>10.555689381933441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9.67</v>
      </c>
      <c r="J71">
        <f>BYPL_EOD!AA71+BYPL_EOD!AB71</f>
        <v>9.23</v>
      </c>
      <c r="K71">
        <f>MES_EOD!AA71+MES_EOD!AB71</f>
        <v>0</v>
      </c>
      <c r="L71">
        <f>NDMC_EOD!AA71+NDMC_EOD!AB71</f>
        <v>2.0099999999999998</v>
      </c>
      <c r="M71">
        <f>TPDDL_EOD!AA71+TPDDL_EOD!AB71</f>
        <v>10.64</v>
      </c>
      <c r="N71">
        <f t="shared" si="6"/>
        <v>31.549999999999997</v>
      </c>
      <c r="O71" s="112">
        <f t="shared" si="7"/>
        <v>-0.24999999999999645</v>
      </c>
      <c r="P71">
        <v>9.5933755942947716</v>
      </c>
      <c r="Q71">
        <v>9.1568621236133136</v>
      </c>
      <c r="R71">
        <v>0</v>
      </c>
      <c r="S71">
        <v>1.9940729001584787</v>
      </c>
      <c r="T71">
        <v>10.555689381933441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9.67</v>
      </c>
      <c r="J72">
        <f>BYPL_EOD!AA72+BYPL_EOD!AB72</f>
        <v>9.23</v>
      </c>
      <c r="K72">
        <f>MES_EOD!AA72+MES_EOD!AB72</f>
        <v>0</v>
      </c>
      <c r="L72">
        <f>NDMC_EOD!AA72+NDMC_EOD!AB72</f>
        <v>2.0099999999999998</v>
      </c>
      <c r="M72">
        <f>TPDDL_EOD!AA72+TPDDL_EOD!AB72</f>
        <v>10.64</v>
      </c>
      <c r="N72">
        <f t="shared" si="6"/>
        <v>31.549999999999997</v>
      </c>
      <c r="O72" s="112">
        <f t="shared" si="7"/>
        <v>-0.24999999999999645</v>
      </c>
      <c r="P72">
        <v>9.5933755942947716</v>
      </c>
      <c r="Q72">
        <v>9.1568621236133136</v>
      </c>
      <c r="R72">
        <v>0</v>
      </c>
      <c r="S72">
        <v>1.9940729001584787</v>
      </c>
      <c r="T72">
        <v>10.555689381933441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9.67</v>
      </c>
      <c r="J73">
        <f>BYPL_EOD!AA73+BYPL_EOD!AB73</f>
        <v>9.23</v>
      </c>
      <c r="K73">
        <f>MES_EOD!AA73+MES_EOD!AB73</f>
        <v>0</v>
      </c>
      <c r="L73">
        <f>NDMC_EOD!AA73+NDMC_EOD!AB73</f>
        <v>2.0099999999999998</v>
      </c>
      <c r="M73">
        <f>TPDDL_EOD!AA73+TPDDL_EOD!AB73</f>
        <v>10.64</v>
      </c>
      <c r="N73">
        <f t="shared" si="6"/>
        <v>31.549999999999997</v>
      </c>
      <c r="O73" s="112">
        <f t="shared" si="7"/>
        <v>-0.24999999999999645</v>
      </c>
      <c r="P73">
        <v>9.5933755942947716</v>
      </c>
      <c r="Q73">
        <v>9.1568621236133136</v>
      </c>
      <c r="R73">
        <v>0</v>
      </c>
      <c r="S73">
        <v>1.9940729001584787</v>
      </c>
      <c r="T73">
        <v>10.555689381933441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9.67</v>
      </c>
      <c r="J74">
        <f>BYPL_EOD!AA74+BYPL_EOD!AB74</f>
        <v>9.23</v>
      </c>
      <c r="K74">
        <f>MES_EOD!AA74+MES_EOD!AB74</f>
        <v>0</v>
      </c>
      <c r="L74">
        <f>NDMC_EOD!AA74+NDMC_EOD!AB74</f>
        <v>2.0099999999999998</v>
      </c>
      <c r="M74">
        <f>TPDDL_EOD!AA74+TPDDL_EOD!AB74</f>
        <v>10.64</v>
      </c>
      <c r="N74">
        <f t="shared" si="6"/>
        <v>31.549999999999997</v>
      </c>
      <c r="O74" s="112">
        <f t="shared" si="7"/>
        <v>-0.24999999999999645</v>
      </c>
      <c r="P74">
        <v>9.5933755942947716</v>
      </c>
      <c r="Q74">
        <v>9.1568621236133136</v>
      </c>
      <c r="R74">
        <v>0</v>
      </c>
      <c r="S74">
        <v>1.9940729001584787</v>
      </c>
      <c r="T74">
        <v>10.555689381933441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9.67</v>
      </c>
      <c r="J75">
        <f>BYPL_EOD!AA75+BYPL_EOD!AB75</f>
        <v>9.23</v>
      </c>
      <c r="K75">
        <f>MES_EOD!AA75+MES_EOD!AB75</f>
        <v>0</v>
      </c>
      <c r="L75">
        <f>NDMC_EOD!AA75+NDMC_EOD!AB75</f>
        <v>2.0099999999999998</v>
      </c>
      <c r="M75">
        <f>TPDDL_EOD!AA75+TPDDL_EOD!AB75</f>
        <v>10.64</v>
      </c>
      <c r="N75">
        <f t="shared" si="6"/>
        <v>31.549999999999997</v>
      </c>
      <c r="O75" s="112">
        <f t="shared" si="7"/>
        <v>5.0000000000004263E-2</v>
      </c>
      <c r="P75">
        <v>9.6853248811410477</v>
      </c>
      <c r="Q75">
        <v>9.2446275752773399</v>
      </c>
      <c r="R75">
        <v>0</v>
      </c>
      <c r="S75">
        <v>2.0131854199683041</v>
      </c>
      <c r="T75">
        <v>10.656862123613314</v>
      </c>
      <c r="U75" s="114">
        <f t="shared" si="8"/>
        <v>31.600000000000009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9.9700000000000006</v>
      </c>
      <c r="J76">
        <f>BYPL_EOD!AA76+BYPL_EOD!AB76</f>
        <v>9.52</v>
      </c>
      <c r="K76">
        <f>MES_EOD!AA76+MES_EOD!AB76</f>
        <v>0</v>
      </c>
      <c r="L76">
        <f>NDMC_EOD!AA76+NDMC_EOD!AB76</f>
        <v>2.0699999999999998</v>
      </c>
      <c r="M76">
        <f>TPDDL_EOD!AA76+TPDDL_EOD!AB76</f>
        <v>10.97</v>
      </c>
      <c r="N76">
        <f t="shared" si="6"/>
        <v>32.53</v>
      </c>
      <c r="O76" s="112">
        <f t="shared" si="7"/>
        <v>7.0000000000000284E-2</v>
      </c>
      <c r="P76">
        <v>9.9914540424223794</v>
      </c>
      <c r="Q76">
        <v>9.5404857055026131</v>
      </c>
      <c r="R76">
        <v>0</v>
      </c>
      <c r="S76">
        <v>2.0744543498309254</v>
      </c>
      <c r="T76">
        <v>10.993605902244083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9.9700000000000006</v>
      </c>
      <c r="J77">
        <f>BYPL_EOD!AA77+BYPL_EOD!AB77</f>
        <v>9.52</v>
      </c>
      <c r="K77">
        <f>MES_EOD!AA77+MES_EOD!AB77</f>
        <v>0</v>
      </c>
      <c r="L77">
        <f>NDMC_EOD!AA77+NDMC_EOD!AB77</f>
        <v>2.0699999999999998</v>
      </c>
      <c r="M77">
        <f>TPDDL_EOD!AA77+TPDDL_EOD!AB77</f>
        <v>10.97</v>
      </c>
      <c r="N77">
        <f t="shared" si="6"/>
        <v>32.53</v>
      </c>
      <c r="O77" s="112">
        <f t="shared" si="7"/>
        <v>7.0000000000000284E-2</v>
      </c>
      <c r="P77">
        <v>9.9914540424223794</v>
      </c>
      <c r="Q77">
        <v>9.5404857055026131</v>
      </c>
      <c r="R77">
        <v>0</v>
      </c>
      <c r="S77">
        <v>2.0744543498309254</v>
      </c>
      <c r="T77">
        <v>10.993605902244083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9.9700000000000006</v>
      </c>
      <c r="J78">
        <f>BYPL_EOD!AA78+BYPL_EOD!AB78</f>
        <v>9.52</v>
      </c>
      <c r="K78">
        <f>MES_EOD!AA78+MES_EOD!AB78</f>
        <v>0</v>
      </c>
      <c r="L78">
        <f>NDMC_EOD!AA78+NDMC_EOD!AB78</f>
        <v>2.0699999999999998</v>
      </c>
      <c r="M78">
        <f>TPDDL_EOD!AA78+TPDDL_EOD!AB78</f>
        <v>10.97</v>
      </c>
      <c r="N78">
        <f t="shared" si="6"/>
        <v>32.53</v>
      </c>
      <c r="O78" s="112">
        <f t="shared" si="7"/>
        <v>7.0000000000000284E-2</v>
      </c>
      <c r="P78">
        <v>9.9914540424223794</v>
      </c>
      <c r="Q78">
        <v>9.5404857055026131</v>
      </c>
      <c r="R78">
        <v>0</v>
      </c>
      <c r="S78">
        <v>2.0744543498309254</v>
      </c>
      <c r="T78">
        <v>10.993605902244083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9.9700000000000006</v>
      </c>
      <c r="J79">
        <f>BYPL_EOD!AA79+BYPL_EOD!AB79</f>
        <v>9.52</v>
      </c>
      <c r="K79">
        <f>MES_EOD!AA79+MES_EOD!AB79</f>
        <v>0</v>
      </c>
      <c r="L79">
        <f>NDMC_EOD!AA79+NDMC_EOD!AB79</f>
        <v>2.0699999999999998</v>
      </c>
      <c r="M79">
        <f>TPDDL_EOD!AA79+TPDDL_EOD!AB79</f>
        <v>10.97</v>
      </c>
      <c r="N79">
        <f t="shared" si="6"/>
        <v>32.53</v>
      </c>
      <c r="O79" s="112">
        <f t="shared" si="7"/>
        <v>7.0000000000000284E-2</v>
      </c>
      <c r="P79">
        <v>9.9914540424223794</v>
      </c>
      <c r="Q79">
        <v>9.5404857055026131</v>
      </c>
      <c r="R79">
        <v>0</v>
      </c>
      <c r="S79">
        <v>2.0744543498309254</v>
      </c>
      <c r="T79">
        <v>10.993605902244083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9.9700000000000006</v>
      </c>
      <c r="J80">
        <f>BYPL_EOD!AA80+BYPL_EOD!AB80</f>
        <v>9.52</v>
      </c>
      <c r="K80">
        <f>MES_EOD!AA80+MES_EOD!AB80</f>
        <v>0</v>
      </c>
      <c r="L80">
        <f>NDMC_EOD!AA80+NDMC_EOD!AB80</f>
        <v>2.0699999999999998</v>
      </c>
      <c r="M80">
        <f>TPDDL_EOD!AA80+TPDDL_EOD!AB80</f>
        <v>10.97</v>
      </c>
      <c r="N80">
        <f t="shared" si="6"/>
        <v>32.53</v>
      </c>
      <c r="O80" s="112">
        <f t="shared" si="7"/>
        <v>7.0000000000000284E-2</v>
      </c>
      <c r="P80">
        <v>9.9914540424223794</v>
      </c>
      <c r="Q80">
        <v>9.5404857055026131</v>
      </c>
      <c r="R80">
        <v>0</v>
      </c>
      <c r="S80">
        <v>2.0744543498309254</v>
      </c>
      <c r="T80">
        <v>10.993605902244083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9.9700000000000006</v>
      </c>
      <c r="J81">
        <f>BYPL_EOD!AA81+BYPL_EOD!AB81</f>
        <v>9.52</v>
      </c>
      <c r="K81">
        <f>MES_EOD!AA81+MES_EOD!AB81</f>
        <v>0</v>
      </c>
      <c r="L81">
        <f>NDMC_EOD!AA81+NDMC_EOD!AB81</f>
        <v>2.0699999999999998</v>
      </c>
      <c r="M81">
        <f>TPDDL_EOD!AA81+TPDDL_EOD!AB81</f>
        <v>10.97</v>
      </c>
      <c r="N81">
        <f t="shared" si="6"/>
        <v>32.53</v>
      </c>
      <c r="O81" s="112">
        <f t="shared" si="7"/>
        <v>7.0000000000000284E-2</v>
      </c>
      <c r="P81">
        <v>9.9914540424223794</v>
      </c>
      <c r="Q81">
        <v>9.5404857055026131</v>
      </c>
      <c r="R81">
        <v>0</v>
      </c>
      <c r="S81">
        <v>2.0744543498309254</v>
      </c>
      <c r="T81">
        <v>10.993605902244083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9.9700000000000006</v>
      </c>
      <c r="J82">
        <f>BYPL_EOD!AA82+BYPL_EOD!AB82</f>
        <v>9.52</v>
      </c>
      <c r="K82">
        <f>MES_EOD!AA82+MES_EOD!AB82</f>
        <v>0</v>
      </c>
      <c r="L82">
        <f>NDMC_EOD!AA82+NDMC_EOD!AB82</f>
        <v>2.0699999999999998</v>
      </c>
      <c r="M82">
        <f>TPDDL_EOD!AA82+TPDDL_EOD!AB82</f>
        <v>10.97</v>
      </c>
      <c r="N82">
        <f t="shared" si="6"/>
        <v>32.53</v>
      </c>
      <c r="O82" s="112">
        <f t="shared" si="7"/>
        <v>7.0000000000000284E-2</v>
      </c>
      <c r="P82">
        <v>9.9914540424223794</v>
      </c>
      <c r="Q82">
        <v>9.5404857055026131</v>
      </c>
      <c r="R82">
        <v>0</v>
      </c>
      <c r="S82">
        <v>2.0744543498309254</v>
      </c>
      <c r="T82">
        <v>10.993605902244083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9.9700000000000006</v>
      </c>
      <c r="J83">
        <f>BYPL_EOD!AA83+BYPL_EOD!AB83</f>
        <v>9.52</v>
      </c>
      <c r="K83">
        <f>MES_EOD!AA83+MES_EOD!AB83</f>
        <v>0</v>
      </c>
      <c r="L83">
        <f>NDMC_EOD!AA83+NDMC_EOD!AB83</f>
        <v>2.0699999999999998</v>
      </c>
      <c r="M83">
        <f>TPDDL_EOD!AA83+TPDDL_EOD!AB83</f>
        <v>10.97</v>
      </c>
      <c r="N83">
        <f t="shared" si="6"/>
        <v>32.53</v>
      </c>
      <c r="O83" s="112">
        <f t="shared" si="7"/>
        <v>7.0000000000000284E-2</v>
      </c>
      <c r="P83">
        <v>9.9914540424223794</v>
      </c>
      <c r="Q83">
        <v>9.5404857055026131</v>
      </c>
      <c r="R83">
        <v>0</v>
      </c>
      <c r="S83">
        <v>2.0744543498309254</v>
      </c>
      <c r="T83">
        <v>10.993605902244083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9.9700000000000006</v>
      </c>
      <c r="J84">
        <f>BYPL_EOD!AA84+BYPL_EOD!AB84</f>
        <v>9.52</v>
      </c>
      <c r="K84">
        <f>MES_EOD!AA84+MES_EOD!AB84</f>
        <v>0</v>
      </c>
      <c r="L84">
        <f>NDMC_EOD!AA84+NDMC_EOD!AB84</f>
        <v>2.0699999999999998</v>
      </c>
      <c r="M84">
        <f>TPDDL_EOD!AA84+TPDDL_EOD!AB84</f>
        <v>10.97</v>
      </c>
      <c r="N84">
        <f t="shared" si="6"/>
        <v>32.53</v>
      </c>
      <c r="O84" s="112">
        <f t="shared" si="7"/>
        <v>7.0000000000000284E-2</v>
      </c>
      <c r="P84">
        <v>9.9914540424223794</v>
      </c>
      <c r="Q84">
        <v>9.5404857055026131</v>
      </c>
      <c r="R84">
        <v>0</v>
      </c>
      <c r="S84">
        <v>2.0744543498309254</v>
      </c>
      <c r="T84">
        <v>10.993605902244083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9.9700000000000006</v>
      </c>
      <c r="J85">
        <f>BYPL_EOD!AA85+BYPL_EOD!AB85</f>
        <v>9.52</v>
      </c>
      <c r="K85">
        <f>MES_EOD!AA85+MES_EOD!AB85</f>
        <v>0</v>
      </c>
      <c r="L85">
        <f>NDMC_EOD!AA85+NDMC_EOD!AB85</f>
        <v>2.0699999999999998</v>
      </c>
      <c r="M85">
        <f>TPDDL_EOD!AA85+TPDDL_EOD!AB85</f>
        <v>10.97</v>
      </c>
      <c r="N85">
        <f t="shared" si="6"/>
        <v>32.53</v>
      </c>
      <c r="O85" s="112">
        <f t="shared" si="7"/>
        <v>7.0000000000000284E-2</v>
      </c>
      <c r="P85">
        <v>9.9914540424223794</v>
      </c>
      <c r="Q85">
        <v>9.5404857055026131</v>
      </c>
      <c r="R85">
        <v>0</v>
      </c>
      <c r="S85">
        <v>2.0744543498309254</v>
      </c>
      <c r="T85">
        <v>10.993605902244083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9.9700000000000006</v>
      </c>
      <c r="J86">
        <f>BYPL_EOD!AA86+BYPL_EOD!AB86</f>
        <v>9.52</v>
      </c>
      <c r="K86">
        <f>MES_EOD!AA86+MES_EOD!AB86</f>
        <v>0</v>
      </c>
      <c r="L86">
        <f>NDMC_EOD!AA86+NDMC_EOD!AB86</f>
        <v>2.0699999999999998</v>
      </c>
      <c r="M86">
        <f>TPDDL_EOD!AA86+TPDDL_EOD!AB86</f>
        <v>10.97</v>
      </c>
      <c r="N86">
        <f t="shared" si="6"/>
        <v>32.53</v>
      </c>
      <c r="O86" s="112">
        <f t="shared" si="7"/>
        <v>7.0000000000000284E-2</v>
      </c>
      <c r="P86">
        <v>9.9914540424223794</v>
      </c>
      <c r="Q86">
        <v>9.5404857055026131</v>
      </c>
      <c r="R86">
        <v>0</v>
      </c>
      <c r="S86">
        <v>2.0744543498309254</v>
      </c>
      <c r="T86">
        <v>10.993605902244083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9.9700000000000006</v>
      </c>
      <c r="J87">
        <f>BYPL_EOD!AA87+BYPL_EOD!AB87</f>
        <v>9.52</v>
      </c>
      <c r="K87">
        <f>MES_EOD!AA87+MES_EOD!AB87</f>
        <v>0</v>
      </c>
      <c r="L87">
        <f>NDMC_EOD!AA87+NDMC_EOD!AB87</f>
        <v>2.0699999999999998</v>
      </c>
      <c r="M87">
        <f>TPDDL_EOD!AA87+TPDDL_EOD!AB87</f>
        <v>10.97</v>
      </c>
      <c r="N87">
        <f t="shared" si="6"/>
        <v>32.53</v>
      </c>
      <c r="O87" s="112">
        <f t="shared" si="7"/>
        <v>7.0000000000000284E-2</v>
      </c>
      <c r="P87">
        <v>9.9914540424223794</v>
      </c>
      <c r="Q87">
        <v>9.5404857055026131</v>
      </c>
      <c r="R87">
        <v>0</v>
      </c>
      <c r="S87">
        <v>2.0744543498309254</v>
      </c>
      <c r="T87">
        <v>10.993605902244083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9.9700000000000006</v>
      </c>
      <c r="J88">
        <f>BYPL_EOD!AA88+BYPL_EOD!AB88</f>
        <v>9.52</v>
      </c>
      <c r="K88">
        <f>MES_EOD!AA88+MES_EOD!AB88</f>
        <v>0</v>
      </c>
      <c r="L88">
        <f>NDMC_EOD!AA88+NDMC_EOD!AB88</f>
        <v>2.0699999999999998</v>
      </c>
      <c r="M88">
        <f>TPDDL_EOD!AA88+TPDDL_EOD!AB88</f>
        <v>10.97</v>
      </c>
      <c r="N88">
        <f t="shared" si="6"/>
        <v>32.53</v>
      </c>
      <c r="O88" s="112">
        <f t="shared" si="7"/>
        <v>7.0000000000000284E-2</v>
      </c>
      <c r="P88">
        <v>9.9914540424223794</v>
      </c>
      <c r="Q88">
        <v>9.5404857055026131</v>
      </c>
      <c r="R88">
        <v>0</v>
      </c>
      <c r="S88">
        <v>2.0744543498309254</v>
      </c>
      <c r="T88">
        <v>10.993605902244083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9.9700000000000006</v>
      </c>
      <c r="J89">
        <f>BYPL_EOD!AA89+BYPL_EOD!AB89</f>
        <v>9.52</v>
      </c>
      <c r="K89">
        <f>MES_EOD!AA89+MES_EOD!AB89</f>
        <v>0</v>
      </c>
      <c r="L89">
        <f>NDMC_EOD!AA89+NDMC_EOD!AB89</f>
        <v>2.0699999999999998</v>
      </c>
      <c r="M89">
        <f>TPDDL_EOD!AA89+TPDDL_EOD!AB89</f>
        <v>10.97</v>
      </c>
      <c r="N89">
        <f t="shared" si="6"/>
        <v>32.53</v>
      </c>
      <c r="O89" s="112">
        <f t="shared" si="7"/>
        <v>7.0000000000000284E-2</v>
      </c>
      <c r="P89">
        <v>9.9914540424223794</v>
      </c>
      <c r="Q89">
        <v>9.5404857055026131</v>
      </c>
      <c r="R89">
        <v>0</v>
      </c>
      <c r="S89">
        <v>2.0744543498309254</v>
      </c>
      <c r="T89">
        <v>10.993605902244083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9.9700000000000006</v>
      </c>
      <c r="J90">
        <f>BYPL_EOD!AA90+BYPL_EOD!AB90</f>
        <v>9.52</v>
      </c>
      <c r="K90">
        <f>MES_EOD!AA90+MES_EOD!AB90</f>
        <v>0</v>
      </c>
      <c r="L90">
        <f>NDMC_EOD!AA90+NDMC_EOD!AB90</f>
        <v>2.0699999999999998</v>
      </c>
      <c r="M90">
        <f>TPDDL_EOD!AA90+TPDDL_EOD!AB90</f>
        <v>10.97</v>
      </c>
      <c r="N90">
        <f t="shared" si="6"/>
        <v>32.53</v>
      </c>
      <c r="O90" s="112">
        <f t="shared" si="7"/>
        <v>7.0000000000000284E-2</v>
      </c>
      <c r="P90">
        <v>9.9914540424223794</v>
      </c>
      <c r="Q90">
        <v>9.5404857055026131</v>
      </c>
      <c r="R90">
        <v>0</v>
      </c>
      <c r="S90">
        <v>2.0744543498309254</v>
      </c>
      <c r="T90">
        <v>10.993605902244083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9.9700000000000006</v>
      </c>
      <c r="J91">
        <f>BYPL_EOD!AA91+BYPL_EOD!AB91</f>
        <v>9.52</v>
      </c>
      <c r="K91">
        <f>MES_EOD!AA91+MES_EOD!AB91</f>
        <v>0</v>
      </c>
      <c r="L91">
        <f>NDMC_EOD!AA91+NDMC_EOD!AB91</f>
        <v>2.0699999999999998</v>
      </c>
      <c r="M91">
        <f>TPDDL_EOD!AA91+TPDDL_EOD!AB91</f>
        <v>10.97</v>
      </c>
      <c r="N91">
        <f t="shared" si="6"/>
        <v>32.53</v>
      </c>
      <c r="O91" s="112">
        <f t="shared" si="7"/>
        <v>7.0000000000000284E-2</v>
      </c>
      <c r="P91">
        <v>9.9914540424223794</v>
      </c>
      <c r="Q91">
        <v>9.5404857055026131</v>
      </c>
      <c r="R91">
        <v>0</v>
      </c>
      <c r="S91">
        <v>2.0744543498309254</v>
      </c>
      <c r="T91">
        <v>10.993605902244083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9.9700000000000006</v>
      </c>
      <c r="J92">
        <f>BYPL_EOD!AA92+BYPL_EOD!AB92</f>
        <v>9.52</v>
      </c>
      <c r="K92">
        <f>MES_EOD!AA92+MES_EOD!AB92</f>
        <v>0</v>
      </c>
      <c r="L92">
        <f>NDMC_EOD!AA92+NDMC_EOD!AB92</f>
        <v>2.0699999999999998</v>
      </c>
      <c r="M92">
        <f>TPDDL_EOD!AA92+TPDDL_EOD!AB92</f>
        <v>10.97</v>
      </c>
      <c r="N92">
        <f t="shared" si="6"/>
        <v>32.53</v>
      </c>
      <c r="O92" s="112">
        <f t="shared" si="7"/>
        <v>7.0000000000000284E-2</v>
      </c>
      <c r="P92">
        <v>9.9914540424223794</v>
      </c>
      <c r="Q92">
        <v>9.5404857055026131</v>
      </c>
      <c r="R92">
        <v>0</v>
      </c>
      <c r="S92">
        <v>2.0744543498309254</v>
      </c>
      <c r="T92">
        <v>10.993605902244083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72</v>
      </c>
      <c r="G93">
        <f t="shared" si="11"/>
        <v>32.6</v>
      </c>
      <c r="H93" s="112"/>
      <c r="I93">
        <f>BRPL_EOD!AA93+BRPL_EOD!AB93</f>
        <v>9.9700000000000006</v>
      </c>
      <c r="J93">
        <f>BYPL_EOD!AA93+BYPL_EOD!AB93</f>
        <v>9.52</v>
      </c>
      <c r="K93">
        <f>MES_EOD!AA93+MES_EOD!AB93</f>
        <v>0</v>
      </c>
      <c r="L93">
        <f>NDMC_EOD!AA93+NDMC_EOD!AB93</f>
        <v>2.0699999999999998</v>
      </c>
      <c r="M93">
        <f>TPDDL_EOD!AA93+TPDDL_EOD!AB93</f>
        <v>10.97</v>
      </c>
      <c r="N93">
        <f t="shared" si="6"/>
        <v>32.53</v>
      </c>
      <c r="O93" s="112">
        <f t="shared" si="7"/>
        <v>7.0000000000000284E-2</v>
      </c>
      <c r="P93">
        <v>9.9914540424223794</v>
      </c>
      <c r="Q93">
        <v>9.5404857055026131</v>
      </c>
      <c r="R93">
        <v>0</v>
      </c>
      <c r="S93">
        <v>2.0744543498309254</v>
      </c>
      <c r="T93">
        <v>10.993605902244083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72</v>
      </c>
      <c r="G94">
        <f t="shared" si="11"/>
        <v>32.6</v>
      </c>
      <c r="H94" s="112"/>
      <c r="I94">
        <f>BRPL_EOD!AA94+BRPL_EOD!AB94</f>
        <v>9.9700000000000006</v>
      </c>
      <c r="J94">
        <f>BYPL_EOD!AA94+BYPL_EOD!AB94</f>
        <v>9.52</v>
      </c>
      <c r="K94">
        <f>MES_EOD!AA94+MES_EOD!AB94</f>
        <v>0</v>
      </c>
      <c r="L94">
        <f>NDMC_EOD!AA94+NDMC_EOD!AB94</f>
        <v>2.0699999999999998</v>
      </c>
      <c r="M94">
        <f>TPDDL_EOD!AA94+TPDDL_EOD!AB94</f>
        <v>10.97</v>
      </c>
      <c r="N94">
        <f t="shared" si="6"/>
        <v>32.53</v>
      </c>
      <c r="O94" s="112">
        <f t="shared" si="7"/>
        <v>7.0000000000000284E-2</v>
      </c>
      <c r="P94">
        <v>9.9914540424223794</v>
      </c>
      <c r="Q94">
        <v>9.5404857055026131</v>
      </c>
      <c r="R94">
        <v>0</v>
      </c>
      <c r="S94">
        <v>2.0744543498309254</v>
      </c>
      <c r="T94">
        <v>10.993605902244083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32.6</v>
      </c>
      <c r="E95">
        <f>GT!N95</f>
        <v>0</v>
      </c>
      <c r="F95">
        <f t="shared" si="10"/>
        <v>72</v>
      </c>
      <c r="G95">
        <f t="shared" si="11"/>
        <v>32.6</v>
      </c>
      <c r="H95" s="112"/>
      <c r="I95">
        <f>BRPL_EOD!AA95+BRPL_EOD!AB95</f>
        <v>9.9700000000000006</v>
      </c>
      <c r="J95">
        <f>BYPL_EOD!AA95+BYPL_EOD!AB95</f>
        <v>9.52</v>
      </c>
      <c r="K95">
        <f>MES_EOD!AA95+MES_EOD!AB95</f>
        <v>0</v>
      </c>
      <c r="L95">
        <f>NDMC_EOD!AA95+NDMC_EOD!AB95</f>
        <v>2.0699999999999998</v>
      </c>
      <c r="M95">
        <f>TPDDL_EOD!AA95+TPDDL_EOD!AB95</f>
        <v>10.97</v>
      </c>
      <c r="N95">
        <f t="shared" si="6"/>
        <v>32.53</v>
      </c>
      <c r="O95" s="112">
        <f t="shared" si="7"/>
        <v>7.0000000000000284E-2</v>
      </c>
      <c r="P95">
        <v>9.9914540424223794</v>
      </c>
      <c r="Q95">
        <v>9.5404857055026131</v>
      </c>
      <c r="R95">
        <v>0</v>
      </c>
      <c r="S95">
        <v>2.0744543498309254</v>
      </c>
      <c r="T95">
        <v>10.993605902244083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32.6</v>
      </c>
      <c r="E96">
        <f>GT!N96</f>
        <v>0</v>
      </c>
      <c r="F96">
        <f t="shared" si="10"/>
        <v>72</v>
      </c>
      <c r="G96">
        <f t="shared" si="11"/>
        <v>32.6</v>
      </c>
      <c r="H96" s="112"/>
      <c r="I96">
        <f>BRPL_EOD!AA96+BRPL_EOD!AB96</f>
        <v>9.9700000000000006</v>
      </c>
      <c r="J96">
        <f>BYPL_EOD!AA96+BYPL_EOD!AB96</f>
        <v>9.52</v>
      </c>
      <c r="K96">
        <f>MES_EOD!AA96+MES_EOD!AB96</f>
        <v>0</v>
      </c>
      <c r="L96">
        <f>NDMC_EOD!AA96+NDMC_EOD!AB96</f>
        <v>2.0699999999999998</v>
      </c>
      <c r="M96">
        <f>TPDDL_EOD!AA96+TPDDL_EOD!AB96</f>
        <v>10.97</v>
      </c>
      <c r="N96">
        <f t="shared" si="6"/>
        <v>32.53</v>
      </c>
      <c r="O96" s="112">
        <f t="shared" si="7"/>
        <v>7.0000000000000284E-2</v>
      </c>
      <c r="P96">
        <v>9.9914540424223794</v>
      </c>
      <c r="Q96">
        <v>9.5404857055026131</v>
      </c>
      <c r="R96">
        <v>0</v>
      </c>
      <c r="S96">
        <v>2.0744543498309254</v>
      </c>
      <c r="T96">
        <v>10.993605902244083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32.6</v>
      </c>
      <c r="E97">
        <f>GT!N97</f>
        <v>0</v>
      </c>
      <c r="F97">
        <f t="shared" si="10"/>
        <v>72</v>
      </c>
      <c r="G97">
        <f t="shared" si="11"/>
        <v>32.6</v>
      </c>
      <c r="H97" s="112"/>
      <c r="I97">
        <f>BRPL_EOD!AA97+BRPL_EOD!AB97</f>
        <v>9.9700000000000006</v>
      </c>
      <c r="J97">
        <f>BYPL_EOD!AA97+BYPL_EOD!AB97</f>
        <v>9.52</v>
      </c>
      <c r="K97">
        <f>MES_EOD!AA97+MES_EOD!AB97</f>
        <v>0</v>
      </c>
      <c r="L97">
        <f>NDMC_EOD!AA97+NDMC_EOD!AB97</f>
        <v>2.0699999999999998</v>
      </c>
      <c r="M97">
        <f>TPDDL_EOD!AA97+TPDDL_EOD!AB97</f>
        <v>10.97</v>
      </c>
      <c r="N97">
        <f t="shared" si="6"/>
        <v>32.53</v>
      </c>
      <c r="O97" s="112">
        <f t="shared" si="7"/>
        <v>7.0000000000000284E-2</v>
      </c>
      <c r="P97">
        <v>9.9914540424223794</v>
      </c>
      <c r="Q97">
        <v>9.5404857055026131</v>
      </c>
      <c r="R97">
        <v>0</v>
      </c>
      <c r="S97">
        <v>2.0744543498309254</v>
      </c>
      <c r="T97">
        <v>10.993605902244083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32.6</v>
      </c>
      <c r="E98">
        <f>GT!N98</f>
        <v>0</v>
      </c>
      <c r="F98">
        <f t="shared" si="10"/>
        <v>72</v>
      </c>
      <c r="G98">
        <f t="shared" si="11"/>
        <v>32.6</v>
      </c>
      <c r="H98" s="112"/>
      <c r="I98">
        <f>BRPL_EOD!AA98+BRPL_EOD!AB98</f>
        <v>9.9700000000000006</v>
      </c>
      <c r="J98">
        <f>BYPL_EOD!AA98+BYPL_EOD!AB98</f>
        <v>9.52</v>
      </c>
      <c r="K98">
        <f>MES_EOD!AA98+MES_EOD!AB98</f>
        <v>0</v>
      </c>
      <c r="L98">
        <f>NDMC_EOD!AA98+NDMC_EOD!AB98</f>
        <v>2.0699999999999998</v>
      </c>
      <c r="M98">
        <f>TPDDL_EOD!AA98+TPDDL_EOD!AB98</f>
        <v>10.97</v>
      </c>
      <c r="N98">
        <f t="shared" si="6"/>
        <v>32.53</v>
      </c>
      <c r="O98" s="112">
        <f t="shared" si="7"/>
        <v>7.0000000000000284E-2</v>
      </c>
      <c r="P98">
        <v>9.9914540424223794</v>
      </c>
      <c r="Q98">
        <v>9.5404857055026131</v>
      </c>
      <c r="R98">
        <v>0</v>
      </c>
      <c r="S98">
        <v>2.0744543498309254</v>
      </c>
      <c r="T98">
        <v>10.993605902244083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0.78269999999999962</v>
      </c>
      <c r="E99" s="114">
        <f t="shared" si="12"/>
        <v>0</v>
      </c>
      <c r="F99" s="114">
        <f t="shared" si="12"/>
        <v>1.728</v>
      </c>
      <c r="G99" s="114">
        <f t="shared" si="12"/>
        <v>0.78269999999999962</v>
      </c>
      <c r="H99" s="114"/>
      <c r="I99" s="114">
        <f t="shared" si="12"/>
        <v>0.24706999999999998</v>
      </c>
      <c r="J99" s="114">
        <f t="shared" si="12"/>
        <v>0.22536999999999996</v>
      </c>
      <c r="K99" s="114">
        <f t="shared" si="12"/>
        <v>0</v>
      </c>
      <c r="L99" s="114">
        <f t="shared" si="12"/>
        <v>4.9472499999999905E-2</v>
      </c>
      <c r="M99" s="114">
        <f t="shared" si="12"/>
        <v>0.26190750000000018</v>
      </c>
      <c r="N99" s="114">
        <f t="shared" si="12"/>
        <v>0.78382000000000118</v>
      </c>
      <c r="O99" s="114">
        <f t="shared" si="12"/>
        <v>-1.1199999999999947E-3</v>
      </c>
      <c r="P99" s="114">
        <f t="shared" si="12"/>
        <v>0.24673972189392876</v>
      </c>
      <c r="Q99" s="114">
        <f t="shared" si="12"/>
        <v>0.22503446017376438</v>
      </c>
      <c r="R99" s="114">
        <f t="shared" si="12"/>
        <v>0</v>
      </c>
      <c r="S99" s="114">
        <f t="shared" si="12"/>
        <v>4.9400393584027584E-2</v>
      </c>
      <c r="T99" s="114">
        <f t="shared" si="12"/>
        <v>0.26152542434827941</v>
      </c>
      <c r="U99" s="114">
        <f t="shared" si="12"/>
        <v>0.78269999999999962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107.39</v>
      </c>
      <c r="J3">
        <f>BYPL_EOD!AI3+BYPL_EOD!AJ3</f>
        <v>55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107.39</v>
      </c>
      <c r="Q3">
        <v>55</v>
      </c>
      <c r="R3">
        <v>5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107.39</v>
      </c>
      <c r="J4">
        <f>BYPL_EOD!AI4+BYPL_EOD!AJ4</f>
        <v>55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107.39</v>
      </c>
      <c r="Q4">
        <v>55</v>
      </c>
      <c r="R4">
        <v>5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107.39</v>
      </c>
      <c r="J5">
        <f>BYPL_EOD!AI5+BYPL_EOD!AJ5</f>
        <v>55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107.39</v>
      </c>
      <c r="Q5">
        <v>55</v>
      </c>
      <c r="R5">
        <v>5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107.39</v>
      </c>
      <c r="J6">
        <f>BYPL_EOD!AI6+BYPL_EOD!AJ6</f>
        <v>55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107.39</v>
      </c>
      <c r="Q6">
        <v>55</v>
      </c>
      <c r="R6">
        <v>5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107.39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107.39</v>
      </c>
      <c r="Q7">
        <v>55</v>
      </c>
      <c r="R7">
        <v>5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107.39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256</v>
      </c>
      <c r="O8" s="112">
        <f t="shared" si="1"/>
        <v>0</v>
      </c>
      <c r="P8">
        <v>107.39</v>
      </c>
      <c r="Q8">
        <v>55</v>
      </c>
      <c r="R8">
        <v>5</v>
      </c>
      <c r="S8">
        <v>19</v>
      </c>
      <c r="T8">
        <v>69.61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107.39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69.61</v>
      </c>
      <c r="N9">
        <f t="shared" si="0"/>
        <v>256</v>
      </c>
      <c r="O9" s="112">
        <f t="shared" si="1"/>
        <v>0</v>
      </c>
      <c r="P9">
        <v>107.39</v>
      </c>
      <c r="Q9">
        <v>55</v>
      </c>
      <c r="R9">
        <v>5</v>
      </c>
      <c r="S9">
        <v>19</v>
      </c>
      <c r="T9">
        <v>69.61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107.39</v>
      </c>
      <c r="J10">
        <f>BYPL_EOD!AI10+BYPL_EOD!AJ10</f>
        <v>55</v>
      </c>
      <c r="K10">
        <f>MES_EOD!AI10+MES_EOD!AJ10</f>
        <v>5</v>
      </c>
      <c r="L10">
        <f>NDMC_EOD!AI10+NDMC_EOD!AJ10</f>
        <v>19</v>
      </c>
      <c r="M10">
        <f>TPDDL_EOD!AI10+TPDDL_EOD!AJ10</f>
        <v>69.61</v>
      </c>
      <c r="N10">
        <f t="shared" si="0"/>
        <v>256</v>
      </c>
      <c r="O10" s="112">
        <f t="shared" si="1"/>
        <v>0</v>
      </c>
      <c r="P10">
        <v>107.39</v>
      </c>
      <c r="Q10">
        <v>55</v>
      </c>
      <c r="R10">
        <v>5</v>
      </c>
      <c r="S10">
        <v>19</v>
      </c>
      <c r="T10">
        <v>69.61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107.39</v>
      </c>
      <c r="J11">
        <f>BYPL_EOD!AI11+BYPL_EOD!AJ11</f>
        <v>55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256</v>
      </c>
      <c r="O11" s="112">
        <f t="shared" si="1"/>
        <v>0</v>
      </c>
      <c r="P11">
        <v>107.39</v>
      </c>
      <c r="Q11">
        <v>55</v>
      </c>
      <c r="R11">
        <v>5</v>
      </c>
      <c r="S11">
        <v>19</v>
      </c>
      <c r="T11">
        <v>69.61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107.39</v>
      </c>
      <c r="J12">
        <f>BYPL_EOD!AI12+BYPL_EOD!AJ12</f>
        <v>55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256</v>
      </c>
      <c r="O12" s="112">
        <f t="shared" si="1"/>
        <v>0</v>
      </c>
      <c r="P12">
        <v>107.39</v>
      </c>
      <c r="Q12">
        <v>55</v>
      </c>
      <c r="R12">
        <v>5</v>
      </c>
      <c r="S12">
        <v>19</v>
      </c>
      <c r="T12">
        <v>69.61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107.39</v>
      </c>
      <c r="J13">
        <f>BYPL_EOD!AI13+BYPL_EOD!AJ13</f>
        <v>55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256</v>
      </c>
      <c r="O13" s="112">
        <f t="shared" si="1"/>
        <v>0</v>
      </c>
      <c r="P13">
        <v>107.39</v>
      </c>
      <c r="Q13">
        <v>55</v>
      </c>
      <c r="R13">
        <v>5</v>
      </c>
      <c r="S13">
        <v>19</v>
      </c>
      <c r="T13">
        <v>69.61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107.39</v>
      </c>
      <c r="J14">
        <f>BYPL_EOD!AI14+BYPL_EOD!AJ14</f>
        <v>55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256</v>
      </c>
      <c r="O14" s="112">
        <f t="shared" si="1"/>
        <v>0</v>
      </c>
      <c r="P14">
        <v>107.39</v>
      </c>
      <c r="Q14">
        <v>55</v>
      </c>
      <c r="R14">
        <v>5</v>
      </c>
      <c r="S14">
        <v>19</v>
      </c>
      <c r="T14">
        <v>69.61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107.39</v>
      </c>
      <c r="J15">
        <f>BYPL_EOD!AI15+BYPL_EOD!AJ15</f>
        <v>55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256</v>
      </c>
      <c r="O15" s="112">
        <f t="shared" si="1"/>
        <v>0</v>
      </c>
      <c r="P15">
        <v>107.39</v>
      </c>
      <c r="Q15">
        <v>55</v>
      </c>
      <c r="R15">
        <v>5</v>
      </c>
      <c r="S15">
        <v>19</v>
      </c>
      <c r="T15">
        <v>69.61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107.39</v>
      </c>
      <c r="J16">
        <f>BYPL_EOD!AI16+BYPL_EOD!AJ16</f>
        <v>55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256</v>
      </c>
      <c r="O16" s="112">
        <f t="shared" si="1"/>
        <v>0</v>
      </c>
      <c r="P16">
        <v>107.39</v>
      </c>
      <c r="Q16">
        <v>55</v>
      </c>
      <c r="R16">
        <v>5</v>
      </c>
      <c r="S16">
        <v>19</v>
      </c>
      <c r="T16">
        <v>69.61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107.39</v>
      </c>
      <c r="J17">
        <f>BYPL_EOD!AI17+BYPL_EOD!AJ17</f>
        <v>55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256</v>
      </c>
      <c r="O17" s="112">
        <f t="shared" si="1"/>
        <v>0</v>
      </c>
      <c r="P17">
        <v>107.39</v>
      </c>
      <c r="Q17">
        <v>55</v>
      </c>
      <c r="R17">
        <v>5</v>
      </c>
      <c r="S17">
        <v>19</v>
      </c>
      <c r="T17">
        <v>69.61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107.39</v>
      </c>
      <c r="J18">
        <f>BYPL_EOD!AI18+BYPL_EOD!AJ18</f>
        <v>55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256</v>
      </c>
      <c r="O18" s="112">
        <f t="shared" si="1"/>
        <v>0</v>
      </c>
      <c r="P18">
        <v>107.39</v>
      </c>
      <c r="Q18">
        <v>55</v>
      </c>
      <c r="R18">
        <v>5</v>
      </c>
      <c r="S18">
        <v>19</v>
      </c>
      <c r="T18">
        <v>69.61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107.39</v>
      </c>
      <c r="J19">
        <f>BYPL_EOD!AI19+BYPL_EOD!AJ19</f>
        <v>55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256</v>
      </c>
      <c r="O19" s="112">
        <f t="shared" si="1"/>
        <v>0</v>
      </c>
      <c r="P19">
        <v>107.39</v>
      </c>
      <c r="Q19">
        <v>55</v>
      </c>
      <c r="R19">
        <v>5</v>
      </c>
      <c r="S19">
        <v>19</v>
      </c>
      <c r="T19">
        <v>69.61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107.39</v>
      </c>
      <c r="J20">
        <f>BYPL_EOD!AI20+BYPL_EOD!AJ20</f>
        <v>55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256</v>
      </c>
      <c r="O20" s="112">
        <f t="shared" si="1"/>
        <v>0</v>
      </c>
      <c r="P20">
        <v>107.39</v>
      </c>
      <c r="Q20">
        <v>55</v>
      </c>
      <c r="R20">
        <v>5</v>
      </c>
      <c r="S20">
        <v>19</v>
      </c>
      <c r="T20">
        <v>69.61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107.39</v>
      </c>
      <c r="J21">
        <f>BYPL_EOD!AI21+BYPL_EOD!AJ21</f>
        <v>55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256</v>
      </c>
      <c r="O21" s="112">
        <f t="shared" si="1"/>
        <v>0</v>
      </c>
      <c r="P21">
        <v>107.39</v>
      </c>
      <c r="Q21">
        <v>55</v>
      </c>
      <c r="R21">
        <v>5</v>
      </c>
      <c r="S21">
        <v>19</v>
      </c>
      <c r="T21">
        <v>69.61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107.39</v>
      </c>
      <c r="J22">
        <f>BYPL_EOD!AI22+BYPL_EOD!AJ22</f>
        <v>55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256</v>
      </c>
      <c r="O22" s="112">
        <f t="shared" si="1"/>
        <v>0</v>
      </c>
      <c r="P22">
        <v>107.39</v>
      </c>
      <c r="Q22">
        <v>55</v>
      </c>
      <c r="R22">
        <v>5</v>
      </c>
      <c r="S22">
        <v>19</v>
      </c>
      <c r="T22">
        <v>69.61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107.39</v>
      </c>
      <c r="J23">
        <f>BYPL_EOD!AI23+BYPL_EOD!AJ23</f>
        <v>55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256</v>
      </c>
      <c r="O23" s="112">
        <f t="shared" si="1"/>
        <v>0</v>
      </c>
      <c r="P23">
        <v>107.39</v>
      </c>
      <c r="Q23">
        <v>55</v>
      </c>
      <c r="R23">
        <v>5</v>
      </c>
      <c r="S23">
        <v>19</v>
      </c>
      <c r="T23">
        <v>69.61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107.39</v>
      </c>
      <c r="J24">
        <f>BYPL_EOD!AI24+BYPL_EOD!AJ24</f>
        <v>55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256</v>
      </c>
      <c r="O24" s="112">
        <f t="shared" si="1"/>
        <v>0</v>
      </c>
      <c r="P24">
        <v>107.39</v>
      </c>
      <c r="Q24">
        <v>55</v>
      </c>
      <c r="R24">
        <v>5</v>
      </c>
      <c r="S24">
        <v>19</v>
      </c>
      <c r="T24">
        <v>69.61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107.39</v>
      </c>
      <c r="J25">
        <f>BYPL_EOD!AI25+BYPL_EOD!AJ25</f>
        <v>55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256</v>
      </c>
      <c r="O25" s="112">
        <f t="shared" si="1"/>
        <v>0</v>
      </c>
      <c r="P25">
        <v>107.39</v>
      </c>
      <c r="Q25">
        <v>55</v>
      </c>
      <c r="R25">
        <v>5</v>
      </c>
      <c r="S25">
        <v>19</v>
      </c>
      <c r="T25">
        <v>69.61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107.39</v>
      </c>
      <c r="J26">
        <f>BYPL_EOD!AI26+BYPL_EOD!AJ26</f>
        <v>55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256</v>
      </c>
      <c r="O26" s="112">
        <f t="shared" si="1"/>
        <v>0</v>
      </c>
      <c r="P26">
        <v>107.39</v>
      </c>
      <c r="Q26">
        <v>55</v>
      </c>
      <c r="R26">
        <v>5</v>
      </c>
      <c r="S26">
        <v>19</v>
      </c>
      <c r="T26">
        <v>69.61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107.39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256</v>
      </c>
      <c r="O27" s="112">
        <f t="shared" si="1"/>
        <v>0</v>
      </c>
      <c r="P27">
        <v>107.39</v>
      </c>
      <c r="Q27">
        <v>55</v>
      </c>
      <c r="R27">
        <v>5</v>
      </c>
      <c r="S27">
        <v>19</v>
      </c>
      <c r="T27">
        <v>69.61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107.39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256</v>
      </c>
      <c r="O28" s="112">
        <f t="shared" si="1"/>
        <v>0</v>
      </c>
      <c r="P28">
        <v>107.39</v>
      </c>
      <c r="Q28">
        <v>55</v>
      </c>
      <c r="R28">
        <v>5</v>
      </c>
      <c r="S28">
        <v>19</v>
      </c>
      <c r="T28">
        <v>69.61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107.39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107.39</v>
      </c>
      <c r="Q29">
        <v>55</v>
      </c>
      <c r="R29">
        <v>5</v>
      </c>
      <c r="S29">
        <v>19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107.39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107.39</v>
      </c>
      <c r="Q30">
        <v>55</v>
      </c>
      <c r="R30">
        <v>5</v>
      </c>
      <c r="S30">
        <v>19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107.39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107.39</v>
      </c>
      <c r="Q31">
        <v>55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107.39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107.39</v>
      </c>
      <c r="Q32">
        <v>55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107.39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107.39</v>
      </c>
      <c r="Q33">
        <v>55</v>
      </c>
      <c r="R33">
        <v>5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107.39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107.39</v>
      </c>
      <c r="Q34">
        <v>55</v>
      </c>
      <c r="R34">
        <v>5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107.39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107.39</v>
      </c>
      <c r="Q35">
        <v>55</v>
      </c>
      <c r="R35">
        <v>5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107.39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107.39</v>
      </c>
      <c r="Q36">
        <v>55</v>
      </c>
      <c r="R36">
        <v>5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107.39</v>
      </c>
      <c r="J37">
        <f>BYPL_EOD!AI37+BYPL_EOD!AJ37</f>
        <v>55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107.39</v>
      </c>
      <c r="Q37">
        <v>55</v>
      </c>
      <c r="R37">
        <v>5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107.39</v>
      </c>
      <c r="J38">
        <f>BYPL_EOD!AI38+BYPL_EOD!AJ38</f>
        <v>55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107.39</v>
      </c>
      <c r="Q38">
        <v>55</v>
      </c>
      <c r="R38">
        <v>5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107.39</v>
      </c>
      <c r="J39">
        <f>BYPL_EOD!AI39+BYPL_EOD!AJ39</f>
        <v>55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107.39</v>
      </c>
      <c r="Q39">
        <v>55</v>
      </c>
      <c r="R39">
        <v>5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107.39</v>
      </c>
      <c r="J40">
        <f>BYPL_EOD!AI40+BYPL_EOD!AJ40</f>
        <v>55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107.39</v>
      </c>
      <c r="Q40">
        <v>55</v>
      </c>
      <c r="R40">
        <v>5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107.39</v>
      </c>
      <c r="J41">
        <f>BYPL_EOD!AI41+BYPL_EOD!AJ41</f>
        <v>55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107.39</v>
      </c>
      <c r="Q41">
        <v>55</v>
      </c>
      <c r="R41">
        <v>5</v>
      </c>
      <c r="S41">
        <v>19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107.39</v>
      </c>
      <c r="J42">
        <f>BYPL_EOD!AI42+BYPL_EOD!AJ42</f>
        <v>55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107.39</v>
      </c>
      <c r="Q42">
        <v>55</v>
      </c>
      <c r="R42">
        <v>5</v>
      </c>
      <c r="S42">
        <v>19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107.39</v>
      </c>
      <c r="J43">
        <f>BYPL_EOD!AI43+BYPL_EOD!AJ43</f>
        <v>55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107.39</v>
      </c>
      <c r="Q43">
        <v>55</v>
      </c>
      <c r="R43">
        <v>5</v>
      </c>
      <c r="S43">
        <v>19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107.39</v>
      </c>
      <c r="J44">
        <f>BYPL_EOD!AI44+BYPL_EOD!AJ44</f>
        <v>55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107.39</v>
      </c>
      <c r="Q44">
        <v>55</v>
      </c>
      <c r="R44">
        <v>5</v>
      </c>
      <c r="S44">
        <v>19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107.39</v>
      </c>
      <c r="J45">
        <f>BYPL_EOD!AI45+BYPL_EOD!AJ45</f>
        <v>55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107.39</v>
      </c>
      <c r="Q45">
        <v>55</v>
      </c>
      <c r="R45">
        <v>5</v>
      </c>
      <c r="S45">
        <v>19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107.39</v>
      </c>
      <c r="J46">
        <f>BYPL_EOD!AI46+BYPL_EOD!AJ46</f>
        <v>55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107.39</v>
      </c>
      <c r="Q46">
        <v>55</v>
      </c>
      <c r="R46">
        <v>5</v>
      </c>
      <c r="S46">
        <v>19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127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50</v>
      </c>
      <c r="N47">
        <f t="shared" si="0"/>
        <v>256</v>
      </c>
      <c r="O47" s="112">
        <f t="shared" si="1"/>
        <v>0</v>
      </c>
      <c r="P47">
        <v>127</v>
      </c>
      <c r="Q47">
        <v>55</v>
      </c>
      <c r="R47">
        <v>5</v>
      </c>
      <c r="S47">
        <v>19</v>
      </c>
      <c r="T47">
        <v>50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127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50</v>
      </c>
      <c r="N48">
        <f t="shared" si="0"/>
        <v>256</v>
      </c>
      <c r="O48" s="112">
        <f t="shared" si="1"/>
        <v>0</v>
      </c>
      <c r="P48">
        <v>127</v>
      </c>
      <c r="Q48">
        <v>55</v>
      </c>
      <c r="R48">
        <v>5</v>
      </c>
      <c r="S48">
        <v>19</v>
      </c>
      <c r="T48">
        <v>50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125.09</v>
      </c>
      <c r="J49">
        <f>BYPL_EOD!AI49+BYPL_EOD!AJ49</f>
        <v>55</v>
      </c>
      <c r="K49">
        <f>MES_EOD!AI49+MES_EOD!AJ49</f>
        <v>6.91</v>
      </c>
      <c r="L49">
        <f>NDMC_EOD!AI49+NDMC_EOD!AJ49</f>
        <v>19</v>
      </c>
      <c r="M49">
        <f>TPDDL_EOD!AI49+TPDDL_EOD!AJ49</f>
        <v>50</v>
      </c>
      <c r="N49">
        <f t="shared" si="0"/>
        <v>256</v>
      </c>
      <c r="O49" s="112">
        <f t="shared" si="1"/>
        <v>0</v>
      </c>
      <c r="P49">
        <v>125.09</v>
      </c>
      <c r="Q49">
        <v>55</v>
      </c>
      <c r="R49">
        <v>6.91</v>
      </c>
      <c r="S49">
        <v>19</v>
      </c>
      <c r="T49">
        <v>50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106.85</v>
      </c>
      <c r="J50">
        <f>BYPL_EOD!AI50+BYPL_EOD!AJ50</f>
        <v>55</v>
      </c>
      <c r="K50">
        <f>MES_EOD!AI50+MES_EOD!AJ50</f>
        <v>5.54</v>
      </c>
      <c r="L50">
        <f>NDMC_EOD!AI50+NDMC_EOD!AJ50</f>
        <v>19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106.85</v>
      </c>
      <c r="Q50">
        <v>55</v>
      </c>
      <c r="R50">
        <v>5.54</v>
      </c>
      <c r="S50">
        <v>19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106.85</v>
      </c>
      <c r="J51">
        <f>BYPL_EOD!AI51+BYPL_EOD!AJ51</f>
        <v>55</v>
      </c>
      <c r="K51">
        <f>MES_EOD!AI51+MES_EOD!AJ51</f>
        <v>5.54</v>
      </c>
      <c r="L51">
        <f>NDMC_EOD!AI51+NDMC_EOD!AJ51</f>
        <v>19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106.85</v>
      </c>
      <c r="Q51">
        <v>55</v>
      </c>
      <c r="R51">
        <v>5.54</v>
      </c>
      <c r="S51">
        <v>19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106.85</v>
      </c>
      <c r="J52">
        <f>BYPL_EOD!AI52+BYPL_EOD!AJ52</f>
        <v>55</v>
      </c>
      <c r="K52">
        <f>MES_EOD!AI52+MES_EOD!AJ52</f>
        <v>5.54</v>
      </c>
      <c r="L52">
        <f>NDMC_EOD!AI52+NDMC_EOD!AJ52</f>
        <v>19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106.85</v>
      </c>
      <c r="Q52">
        <v>55</v>
      </c>
      <c r="R52">
        <v>5.54</v>
      </c>
      <c r="S52">
        <v>19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106.85</v>
      </c>
      <c r="J53">
        <f>BYPL_EOD!AI53+BYPL_EOD!AJ53</f>
        <v>55</v>
      </c>
      <c r="K53">
        <f>MES_EOD!AI53+MES_EOD!AJ53</f>
        <v>5.54</v>
      </c>
      <c r="L53">
        <f>NDMC_EOD!AI53+NDMC_EOD!AJ53</f>
        <v>19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106.85</v>
      </c>
      <c r="Q53">
        <v>55</v>
      </c>
      <c r="R53">
        <v>5.54</v>
      </c>
      <c r="S53">
        <v>19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106.85</v>
      </c>
      <c r="J54">
        <f>BYPL_EOD!AI54+BYPL_EOD!AJ54</f>
        <v>55</v>
      </c>
      <c r="K54">
        <f>MES_EOD!AI54+MES_EOD!AJ54</f>
        <v>5.54</v>
      </c>
      <c r="L54">
        <f>NDMC_EOD!AI54+NDMC_EOD!AJ54</f>
        <v>19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106.85</v>
      </c>
      <c r="Q54">
        <v>55</v>
      </c>
      <c r="R54">
        <v>5.54</v>
      </c>
      <c r="S54">
        <v>19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106.85</v>
      </c>
      <c r="J55">
        <f>BYPL_EOD!AI55+BYPL_EOD!AJ55</f>
        <v>55</v>
      </c>
      <c r="K55">
        <f>MES_EOD!AI55+MES_EOD!AJ55</f>
        <v>5.54</v>
      </c>
      <c r="L55">
        <f>NDMC_EOD!AI55+NDMC_EOD!AJ55</f>
        <v>19</v>
      </c>
      <c r="M55">
        <f>TPDDL_EOD!AI55+TPDDL_EOD!AJ55</f>
        <v>69.61</v>
      </c>
      <c r="N55">
        <f t="shared" si="0"/>
        <v>256</v>
      </c>
      <c r="O55" s="112">
        <f t="shared" si="1"/>
        <v>0</v>
      </c>
      <c r="P55">
        <v>106.85</v>
      </c>
      <c r="Q55">
        <v>55</v>
      </c>
      <c r="R55">
        <v>5.54</v>
      </c>
      <c r="S55">
        <v>19</v>
      </c>
      <c r="T55">
        <v>69.61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106.85</v>
      </c>
      <c r="J56">
        <f>BYPL_EOD!AI56+BYPL_EOD!AJ56</f>
        <v>55</v>
      </c>
      <c r="K56">
        <f>MES_EOD!AI56+MES_EOD!AJ56</f>
        <v>5.54</v>
      </c>
      <c r="L56">
        <f>NDMC_EOD!AI56+NDMC_EOD!AJ56</f>
        <v>19</v>
      </c>
      <c r="M56">
        <f>TPDDL_EOD!AI56+TPDDL_EOD!AJ56</f>
        <v>69.61</v>
      </c>
      <c r="N56">
        <f t="shared" si="0"/>
        <v>256</v>
      </c>
      <c r="O56" s="112">
        <f t="shared" si="1"/>
        <v>0</v>
      </c>
      <c r="P56">
        <v>106.85</v>
      </c>
      <c r="Q56">
        <v>55</v>
      </c>
      <c r="R56">
        <v>5.54</v>
      </c>
      <c r="S56">
        <v>19</v>
      </c>
      <c r="T56">
        <v>69.61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106.85</v>
      </c>
      <c r="J57">
        <f>BYPL_EOD!AI57+BYPL_EOD!AJ57</f>
        <v>55</v>
      </c>
      <c r="K57">
        <f>MES_EOD!AI57+MES_EOD!AJ57</f>
        <v>5.54</v>
      </c>
      <c r="L57">
        <f>NDMC_EOD!AI57+NDMC_EOD!AJ57</f>
        <v>19</v>
      </c>
      <c r="M57">
        <f>TPDDL_EOD!AI57+TPDDL_EOD!AJ57</f>
        <v>69.61</v>
      </c>
      <c r="N57">
        <f t="shared" si="0"/>
        <v>256</v>
      </c>
      <c r="O57" s="112">
        <f t="shared" si="1"/>
        <v>0</v>
      </c>
      <c r="P57">
        <v>106.85</v>
      </c>
      <c r="Q57">
        <v>55</v>
      </c>
      <c r="R57">
        <v>5.54</v>
      </c>
      <c r="S57">
        <v>19</v>
      </c>
      <c r="T57">
        <v>69.61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106.85</v>
      </c>
      <c r="J58">
        <f>BYPL_EOD!AI58+BYPL_EOD!AJ58</f>
        <v>55</v>
      </c>
      <c r="K58">
        <f>MES_EOD!AI58+MES_EOD!AJ58</f>
        <v>5.54</v>
      </c>
      <c r="L58">
        <f>NDMC_EOD!AI58+NDMC_EOD!AJ58</f>
        <v>19</v>
      </c>
      <c r="M58">
        <f>TPDDL_EOD!AI58+TPDDL_EOD!AJ58</f>
        <v>69.61</v>
      </c>
      <c r="N58">
        <f t="shared" si="0"/>
        <v>256</v>
      </c>
      <c r="O58" s="112">
        <f t="shared" si="1"/>
        <v>0</v>
      </c>
      <c r="P58">
        <v>106.85</v>
      </c>
      <c r="Q58">
        <v>55</v>
      </c>
      <c r="R58">
        <v>5.54</v>
      </c>
      <c r="S58">
        <v>19</v>
      </c>
      <c r="T58">
        <v>69.61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106.85</v>
      </c>
      <c r="J59">
        <f>BYPL_EOD!AI59+BYPL_EOD!AJ59</f>
        <v>55</v>
      </c>
      <c r="K59">
        <f>MES_EOD!AI59+MES_EOD!AJ59</f>
        <v>5.54</v>
      </c>
      <c r="L59">
        <f>NDMC_EOD!AI59+NDMC_EOD!AJ59</f>
        <v>19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106.85</v>
      </c>
      <c r="Q59">
        <v>55</v>
      </c>
      <c r="R59">
        <v>5.54</v>
      </c>
      <c r="S59">
        <v>19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106.85</v>
      </c>
      <c r="J60">
        <f>BYPL_EOD!AI60+BYPL_EOD!AJ60</f>
        <v>55</v>
      </c>
      <c r="K60">
        <f>MES_EOD!AI60+MES_EOD!AJ60</f>
        <v>5.54</v>
      </c>
      <c r="L60">
        <f>NDMC_EOD!AI60+NDMC_EOD!AJ60</f>
        <v>19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106.85</v>
      </c>
      <c r="Q60">
        <v>55</v>
      </c>
      <c r="R60">
        <v>5.54</v>
      </c>
      <c r="S60">
        <v>19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106.85</v>
      </c>
      <c r="J61">
        <f>BYPL_EOD!AI61+BYPL_EOD!AJ61</f>
        <v>55</v>
      </c>
      <c r="K61">
        <f>MES_EOD!AI61+MES_EOD!AJ61</f>
        <v>5.54</v>
      </c>
      <c r="L61">
        <f>NDMC_EOD!AI61+NDMC_EOD!AJ61</f>
        <v>19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106.85</v>
      </c>
      <c r="Q61">
        <v>55</v>
      </c>
      <c r="R61">
        <v>5.54</v>
      </c>
      <c r="S61">
        <v>19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106.85</v>
      </c>
      <c r="J62">
        <f>BYPL_EOD!AI62+BYPL_EOD!AJ62</f>
        <v>55</v>
      </c>
      <c r="K62">
        <f>MES_EOD!AI62+MES_EOD!AJ62</f>
        <v>5.54</v>
      </c>
      <c r="L62">
        <f>NDMC_EOD!AI62+NDMC_EOD!AJ62</f>
        <v>19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106.85</v>
      </c>
      <c r="Q62">
        <v>55</v>
      </c>
      <c r="R62">
        <v>5.54</v>
      </c>
      <c r="S62">
        <v>19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106.85</v>
      </c>
      <c r="J63">
        <f>BYPL_EOD!AI63+BYPL_EOD!AJ63</f>
        <v>55</v>
      </c>
      <c r="K63">
        <f>MES_EOD!AI63+MES_EOD!AJ63</f>
        <v>5.54</v>
      </c>
      <c r="L63">
        <f>NDMC_EOD!AI63+NDMC_EOD!AJ63</f>
        <v>19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106.85</v>
      </c>
      <c r="Q63">
        <v>55</v>
      </c>
      <c r="R63">
        <v>5.54</v>
      </c>
      <c r="S63">
        <v>19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106.85</v>
      </c>
      <c r="J64">
        <f>BYPL_EOD!AI64+BYPL_EOD!AJ64</f>
        <v>55</v>
      </c>
      <c r="K64">
        <f>MES_EOD!AI64+MES_EOD!AJ64</f>
        <v>5.54</v>
      </c>
      <c r="L64">
        <f>NDMC_EOD!AI64+NDMC_EOD!AJ64</f>
        <v>19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106.85</v>
      </c>
      <c r="Q64">
        <v>55</v>
      </c>
      <c r="R64">
        <v>5.54</v>
      </c>
      <c r="S64">
        <v>19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106.85</v>
      </c>
      <c r="J65">
        <f>BYPL_EOD!AI65+BYPL_EOD!AJ65</f>
        <v>55</v>
      </c>
      <c r="K65">
        <f>MES_EOD!AI65+MES_EOD!AJ65</f>
        <v>5.54</v>
      </c>
      <c r="L65">
        <f>NDMC_EOD!AI65+NDMC_EOD!AJ65</f>
        <v>19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106.85</v>
      </c>
      <c r="Q65">
        <v>55</v>
      </c>
      <c r="R65">
        <v>5.54</v>
      </c>
      <c r="S65">
        <v>19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106.85</v>
      </c>
      <c r="J66">
        <f>BYPL_EOD!AI66+BYPL_EOD!AJ66</f>
        <v>55</v>
      </c>
      <c r="K66">
        <f>MES_EOD!AI66+MES_EOD!AJ66</f>
        <v>5.54</v>
      </c>
      <c r="L66">
        <f>NDMC_EOD!AI66+NDMC_EOD!AJ66</f>
        <v>19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106.85</v>
      </c>
      <c r="Q66">
        <v>55</v>
      </c>
      <c r="R66">
        <v>5.54</v>
      </c>
      <c r="S66">
        <v>19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106.85</v>
      </c>
      <c r="J67">
        <f>BYPL_EOD!AI67+BYPL_EOD!AJ67</f>
        <v>55</v>
      </c>
      <c r="K67">
        <f>MES_EOD!AI67+MES_EOD!AJ67</f>
        <v>5.54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106.85</v>
      </c>
      <c r="Q67">
        <v>55</v>
      </c>
      <c r="R67">
        <v>5.54</v>
      </c>
      <c r="S67">
        <v>19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106.85</v>
      </c>
      <c r="J68">
        <f>BYPL_EOD!AI68+BYPL_EOD!AJ68</f>
        <v>55</v>
      </c>
      <c r="K68">
        <f>MES_EOD!AI68+MES_EOD!AJ68</f>
        <v>5.54</v>
      </c>
      <c r="L68">
        <f>NDMC_EOD!AI68+NDMC_EOD!AJ68</f>
        <v>19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106.85</v>
      </c>
      <c r="Q68">
        <v>55</v>
      </c>
      <c r="R68">
        <v>5.54</v>
      </c>
      <c r="S68">
        <v>19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106.85</v>
      </c>
      <c r="J69">
        <f>BYPL_EOD!AI69+BYPL_EOD!AJ69</f>
        <v>55</v>
      </c>
      <c r="K69">
        <f>MES_EOD!AI69+MES_EOD!AJ69</f>
        <v>5.54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106.85</v>
      </c>
      <c r="Q69">
        <v>55</v>
      </c>
      <c r="R69">
        <v>5.54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106.85</v>
      </c>
      <c r="J70">
        <f>BYPL_EOD!AI70+BYPL_EOD!AJ70</f>
        <v>55</v>
      </c>
      <c r="K70">
        <f>MES_EOD!AI70+MES_EOD!AJ70</f>
        <v>5.54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106.85</v>
      </c>
      <c r="Q70">
        <v>55</v>
      </c>
      <c r="R70">
        <v>5.54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106.85</v>
      </c>
      <c r="J71">
        <f>BYPL_EOD!AI71+BYPL_EOD!AJ71</f>
        <v>55</v>
      </c>
      <c r="K71">
        <f>MES_EOD!AI71+MES_EOD!AJ71</f>
        <v>5.54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106.85</v>
      </c>
      <c r="Q71">
        <v>55</v>
      </c>
      <c r="R71">
        <v>5.54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106.85</v>
      </c>
      <c r="J72">
        <f>BYPL_EOD!AI72+BYPL_EOD!AJ72</f>
        <v>55</v>
      </c>
      <c r="K72">
        <f>MES_EOD!AI72+MES_EOD!AJ72</f>
        <v>5.54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106.85</v>
      </c>
      <c r="Q72">
        <v>55</v>
      </c>
      <c r="R72">
        <v>5.54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106.85</v>
      </c>
      <c r="J73">
        <f>BYPL_EOD!AI73+BYPL_EOD!AJ73</f>
        <v>55</v>
      </c>
      <c r="K73">
        <f>MES_EOD!AI73+MES_EOD!AJ73</f>
        <v>5.54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106.85</v>
      </c>
      <c r="Q73">
        <v>55</v>
      </c>
      <c r="R73">
        <v>5.54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106.85</v>
      </c>
      <c r="J74">
        <f>BYPL_EOD!AI74+BYPL_EOD!AJ74</f>
        <v>55</v>
      </c>
      <c r="K74">
        <f>MES_EOD!AI74+MES_EOD!AJ74</f>
        <v>5.54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106.85</v>
      </c>
      <c r="Q74">
        <v>55</v>
      </c>
      <c r="R74">
        <v>5.54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106.85</v>
      </c>
      <c r="J75">
        <f>BYPL_EOD!AI75+BYPL_EOD!AJ75</f>
        <v>55</v>
      </c>
      <c r="K75">
        <f>MES_EOD!AI75+MES_EOD!AJ75</f>
        <v>5.54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106.85</v>
      </c>
      <c r="Q75">
        <v>55</v>
      </c>
      <c r="R75">
        <v>5.54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106.85</v>
      </c>
      <c r="J76">
        <f>BYPL_EOD!AI76+BYPL_EOD!AJ76</f>
        <v>55</v>
      </c>
      <c r="K76">
        <f>MES_EOD!AI76+MES_EOD!AJ76</f>
        <v>5.54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106.85</v>
      </c>
      <c r="Q76">
        <v>55</v>
      </c>
      <c r="R76">
        <v>5.54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106.85</v>
      </c>
      <c r="J77">
        <f>BYPL_EOD!AI77+BYPL_EOD!AJ77</f>
        <v>55</v>
      </c>
      <c r="K77">
        <f>MES_EOD!AI77+MES_EOD!AJ77</f>
        <v>5.54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106.85</v>
      </c>
      <c r="Q77">
        <v>55</v>
      </c>
      <c r="R77">
        <v>5.54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106.85</v>
      </c>
      <c r="J78">
        <f>BYPL_EOD!AI78+BYPL_EOD!AJ78</f>
        <v>55</v>
      </c>
      <c r="K78">
        <f>MES_EOD!AI78+MES_EOD!AJ78</f>
        <v>5.54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106.85</v>
      </c>
      <c r="Q78">
        <v>55</v>
      </c>
      <c r="R78">
        <v>5.54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106.85</v>
      </c>
      <c r="J79">
        <f>BYPL_EOD!AI79+BYPL_EOD!AJ79</f>
        <v>55</v>
      </c>
      <c r="K79">
        <f>MES_EOD!AI79+MES_EOD!AJ79</f>
        <v>5.54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106.85</v>
      </c>
      <c r="Q79">
        <v>55</v>
      </c>
      <c r="R79">
        <v>5.54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106.85</v>
      </c>
      <c r="J80">
        <f>BYPL_EOD!AI80+BYPL_EOD!AJ80</f>
        <v>55</v>
      </c>
      <c r="K80">
        <f>MES_EOD!AI80+MES_EOD!AJ80</f>
        <v>5.54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106.85</v>
      </c>
      <c r="Q80">
        <v>55</v>
      </c>
      <c r="R80">
        <v>5.54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106.85</v>
      </c>
      <c r="J81">
        <f>BYPL_EOD!AI81+BYPL_EOD!AJ81</f>
        <v>55</v>
      </c>
      <c r="K81">
        <f>MES_EOD!AI81+MES_EOD!AJ81</f>
        <v>5.54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106.85</v>
      </c>
      <c r="Q81">
        <v>55</v>
      </c>
      <c r="R81">
        <v>5.54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106.85</v>
      </c>
      <c r="J82">
        <f>BYPL_EOD!AI82+BYPL_EOD!AJ82</f>
        <v>55</v>
      </c>
      <c r="K82">
        <f>MES_EOD!AI82+MES_EOD!AJ82</f>
        <v>5.54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106.85</v>
      </c>
      <c r="Q82">
        <v>55</v>
      </c>
      <c r="R82">
        <v>5.54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106.85</v>
      </c>
      <c r="J83">
        <f>BYPL_EOD!AI83+BYPL_EOD!AJ83</f>
        <v>55</v>
      </c>
      <c r="K83">
        <f>MES_EOD!AI83+MES_EOD!AJ83</f>
        <v>5.54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106.85</v>
      </c>
      <c r="Q83">
        <v>55</v>
      </c>
      <c r="R83">
        <v>5.54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106.85</v>
      </c>
      <c r="J84">
        <f>BYPL_EOD!AI84+BYPL_EOD!AJ84</f>
        <v>55</v>
      </c>
      <c r="K84">
        <f>MES_EOD!AI84+MES_EOD!AJ84</f>
        <v>5.54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106.85</v>
      </c>
      <c r="Q84">
        <v>55</v>
      </c>
      <c r="R84">
        <v>5.54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106.85</v>
      </c>
      <c r="J85">
        <f>BYPL_EOD!AI85+BYPL_EOD!AJ85</f>
        <v>55</v>
      </c>
      <c r="K85">
        <f>MES_EOD!AI85+MES_EOD!AJ85</f>
        <v>5.54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106.85</v>
      </c>
      <c r="Q85">
        <v>55</v>
      </c>
      <c r="R85">
        <v>5.54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106.85</v>
      </c>
      <c r="J86">
        <f>BYPL_EOD!AI86+BYPL_EOD!AJ86</f>
        <v>55</v>
      </c>
      <c r="K86">
        <f>MES_EOD!AI86+MES_EOD!AJ86</f>
        <v>5.54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106.85</v>
      </c>
      <c r="Q86">
        <v>55</v>
      </c>
      <c r="R86">
        <v>5.54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106.85</v>
      </c>
      <c r="J87">
        <f>BYPL_EOD!AI87+BYPL_EOD!AJ87</f>
        <v>55</v>
      </c>
      <c r="K87">
        <f>MES_EOD!AI87+MES_EOD!AJ87</f>
        <v>5.54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106.85</v>
      </c>
      <c r="Q87">
        <v>55</v>
      </c>
      <c r="R87">
        <v>5.54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106.85</v>
      </c>
      <c r="J88">
        <f>BYPL_EOD!AI88+BYPL_EOD!AJ88</f>
        <v>55</v>
      </c>
      <c r="K88">
        <f>MES_EOD!AI88+MES_EOD!AJ88</f>
        <v>5.54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106.85</v>
      </c>
      <c r="Q88">
        <v>55</v>
      </c>
      <c r="R88">
        <v>5.54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106.85</v>
      </c>
      <c r="J89">
        <f>BYPL_EOD!AI89+BYPL_EOD!AJ89</f>
        <v>55</v>
      </c>
      <c r="K89">
        <f>MES_EOD!AI89+MES_EOD!AJ89</f>
        <v>5.54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106.85</v>
      </c>
      <c r="Q89">
        <v>55</v>
      </c>
      <c r="R89">
        <v>5.54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106.85</v>
      </c>
      <c r="J90">
        <f>BYPL_EOD!AI90+BYPL_EOD!AJ90</f>
        <v>55</v>
      </c>
      <c r="K90">
        <f>MES_EOD!AI90+MES_EOD!AJ90</f>
        <v>5.54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106.85</v>
      </c>
      <c r="Q90">
        <v>55</v>
      </c>
      <c r="R90">
        <v>5.54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106.85</v>
      </c>
      <c r="J91">
        <f>BYPL_EOD!AI91+BYPL_EOD!AJ91</f>
        <v>55</v>
      </c>
      <c r="K91">
        <f>MES_EOD!AI91+MES_EOD!AJ91</f>
        <v>5.54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106.85</v>
      </c>
      <c r="Q91">
        <v>55</v>
      </c>
      <c r="R91">
        <v>5.54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106.85</v>
      </c>
      <c r="J92">
        <f>BYPL_EOD!AI92+BYPL_EOD!AJ92</f>
        <v>55</v>
      </c>
      <c r="K92">
        <f>MES_EOD!AI92+MES_EOD!AJ92</f>
        <v>5.54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106.85</v>
      </c>
      <c r="Q92">
        <v>55</v>
      </c>
      <c r="R92">
        <v>5.54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106.85</v>
      </c>
      <c r="J93">
        <f>BYPL_EOD!AI93+BYPL_EOD!AJ93</f>
        <v>55</v>
      </c>
      <c r="K93">
        <f>MES_EOD!AI93+MES_EOD!AJ93</f>
        <v>5.54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106.85</v>
      </c>
      <c r="Q93">
        <v>55</v>
      </c>
      <c r="R93">
        <v>5.54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106.85</v>
      </c>
      <c r="J94">
        <f>BYPL_EOD!AI94+BYPL_EOD!AJ94</f>
        <v>55</v>
      </c>
      <c r="K94">
        <f>MES_EOD!AI94+MES_EOD!AJ94</f>
        <v>5.54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106.85</v>
      </c>
      <c r="Q94">
        <v>55</v>
      </c>
      <c r="R94">
        <v>5.54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106.85</v>
      </c>
      <c r="J95">
        <f>BYPL_EOD!AI95+BYPL_EOD!AJ95</f>
        <v>55</v>
      </c>
      <c r="K95">
        <f>MES_EOD!AI95+MES_EOD!AJ95</f>
        <v>5.54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106.85</v>
      </c>
      <c r="Q95">
        <v>55</v>
      </c>
      <c r="R95">
        <v>5.54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106.85</v>
      </c>
      <c r="J96">
        <f>BYPL_EOD!AI96+BYPL_EOD!AJ96</f>
        <v>55</v>
      </c>
      <c r="K96">
        <f>MES_EOD!AI96+MES_EOD!AJ96</f>
        <v>5.54</v>
      </c>
      <c r="L96">
        <f>NDMC_EOD!AI96+NDMC_EOD!AJ96</f>
        <v>19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106.85</v>
      </c>
      <c r="Q96">
        <v>55</v>
      </c>
      <c r="R96">
        <v>5.54</v>
      </c>
      <c r="S96">
        <v>19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106.85</v>
      </c>
      <c r="J97">
        <f>BYPL_EOD!AI97+BYPL_EOD!AJ97</f>
        <v>55</v>
      </c>
      <c r="K97">
        <f>MES_EOD!AI97+MES_EOD!AJ97</f>
        <v>5.54</v>
      </c>
      <c r="L97">
        <f>NDMC_EOD!AI97+NDMC_EOD!AJ97</f>
        <v>19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106.85</v>
      </c>
      <c r="Q97">
        <v>55</v>
      </c>
      <c r="R97">
        <v>5.54</v>
      </c>
      <c r="S97">
        <v>19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106.85</v>
      </c>
      <c r="J98">
        <f>BYPL_EOD!AI98+BYPL_EOD!AJ98</f>
        <v>55</v>
      </c>
      <c r="K98">
        <f>MES_EOD!AI98+MES_EOD!AJ98</f>
        <v>5.54</v>
      </c>
      <c r="L98">
        <f>NDMC_EOD!AI98+NDMC_EOD!AJ98</f>
        <v>19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106.85</v>
      </c>
      <c r="Q98">
        <v>55</v>
      </c>
      <c r="R98">
        <v>5.54</v>
      </c>
      <c r="S98">
        <v>19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2.5849750000000045</v>
      </c>
      <c r="J99" s="114">
        <f t="shared" si="14"/>
        <v>1.32</v>
      </c>
      <c r="K99" s="114">
        <f t="shared" si="14"/>
        <v>0.12709250000000022</v>
      </c>
      <c r="L99" s="114">
        <f t="shared" si="14"/>
        <v>0.45600000000000002</v>
      </c>
      <c r="M99" s="114">
        <f t="shared" si="14"/>
        <v>1.6559324999999976</v>
      </c>
      <c r="N99" s="114">
        <f t="shared" si="14"/>
        <v>6.1440000000000001</v>
      </c>
      <c r="O99" s="114">
        <f t="shared" si="14"/>
        <v>0</v>
      </c>
      <c r="P99" s="114">
        <f t="shared" si="14"/>
        <v>2.5849750000000045</v>
      </c>
      <c r="Q99" s="114">
        <f t="shared" si="14"/>
        <v>1.32</v>
      </c>
      <c r="R99" s="114">
        <f t="shared" si="14"/>
        <v>0.12709250000000022</v>
      </c>
      <c r="S99" s="114">
        <f t="shared" si="14"/>
        <v>0.45600000000000002</v>
      </c>
      <c r="T99" s="114">
        <f t="shared" si="14"/>
        <v>1.6559324999999976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200</v>
      </c>
      <c r="E3">
        <f>BAWANA!AQ3</f>
        <v>0</v>
      </c>
      <c r="F3">
        <f>(B3+C3)*0.8</f>
        <v>784</v>
      </c>
      <c r="G3">
        <f>(D3+E3)</f>
        <v>200</v>
      </c>
      <c r="H3" s="112"/>
      <c r="I3">
        <f>BRPL_EOD!AM3+BRPL_EOD!AN3</f>
        <v>200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200</v>
      </c>
      <c r="O3" s="112">
        <f t="shared" ref="O3:O66" si="1">G3-N3</f>
        <v>0</v>
      </c>
      <c r="P3">
        <v>200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200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200</v>
      </c>
      <c r="E4">
        <f>BAWANA!AQ4</f>
        <v>0</v>
      </c>
      <c r="F4">
        <f t="shared" ref="F4:F67" si="4">(B4+C4)*0.8</f>
        <v>784</v>
      </c>
      <c r="G4">
        <f t="shared" ref="G4:G67" si="5">(D4+E4)</f>
        <v>200</v>
      </c>
      <c r="H4" s="112"/>
      <c r="I4">
        <f>BRPL_EOD!AM4+BRPL_EOD!AN4</f>
        <v>200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200</v>
      </c>
      <c r="O4" s="112">
        <f t="shared" si="1"/>
        <v>0</v>
      </c>
      <c r="P4">
        <v>200</v>
      </c>
      <c r="Q4">
        <v>0</v>
      </c>
      <c r="R4">
        <v>0</v>
      </c>
      <c r="S4">
        <v>0</v>
      </c>
      <c r="T4">
        <v>0</v>
      </c>
      <c r="U4" s="114">
        <f t="shared" si="2"/>
        <v>200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250</v>
      </c>
      <c r="E5">
        <f>BAWANA!AQ5</f>
        <v>0</v>
      </c>
      <c r="F5">
        <f t="shared" si="4"/>
        <v>784</v>
      </c>
      <c r="G5">
        <f t="shared" si="5"/>
        <v>250</v>
      </c>
      <c r="H5" s="112"/>
      <c r="I5">
        <f>BRPL_EOD!AM5+BRPL_EOD!AN5</f>
        <v>250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250</v>
      </c>
      <c r="O5" s="112">
        <f t="shared" si="1"/>
        <v>0</v>
      </c>
      <c r="P5">
        <v>250</v>
      </c>
      <c r="Q5">
        <v>0</v>
      </c>
      <c r="R5">
        <v>0</v>
      </c>
      <c r="S5">
        <v>0</v>
      </c>
      <c r="T5">
        <v>0</v>
      </c>
      <c r="U5" s="114">
        <f t="shared" si="2"/>
        <v>250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250</v>
      </c>
      <c r="E6">
        <f>BAWANA!AQ6</f>
        <v>0</v>
      </c>
      <c r="F6">
        <f t="shared" si="4"/>
        <v>784</v>
      </c>
      <c r="G6">
        <f t="shared" si="5"/>
        <v>250</v>
      </c>
      <c r="H6" s="112"/>
      <c r="I6">
        <f>BRPL_EOD!AM6+BRPL_EOD!AN6</f>
        <v>250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250</v>
      </c>
      <c r="O6" s="112">
        <f t="shared" si="1"/>
        <v>0</v>
      </c>
      <c r="P6">
        <v>250</v>
      </c>
      <c r="Q6">
        <v>0</v>
      </c>
      <c r="R6">
        <v>0</v>
      </c>
      <c r="S6">
        <v>0</v>
      </c>
      <c r="T6">
        <v>0</v>
      </c>
      <c r="U6" s="114">
        <f t="shared" si="2"/>
        <v>250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784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784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784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784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200</v>
      </c>
      <c r="E11">
        <f>BAWANA!AQ11</f>
        <v>0</v>
      </c>
      <c r="F11">
        <f t="shared" si="4"/>
        <v>784</v>
      </c>
      <c r="G11">
        <f t="shared" si="5"/>
        <v>200</v>
      </c>
      <c r="H11" s="112"/>
      <c r="I11">
        <f>BRPL_EOD!AM11+BRPL_EOD!AN11</f>
        <v>150</v>
      </c>
      <c r="J11">
        <f>BYPL_EOD!AM11+BYPL_EOD!AN11</f>
        <v>50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200</v>
      </c>
      <c r="O11" s="112">
        <f t="shared" si="1"/>
        <v>0</v>
      </c>
      <c r="P11">
        <v>150</v>
      </c>
      <c r="Q11">
        <v>50</v>
      </c>
      <c r="R11">
        <v>0</v>
      </c>
      <c r="S11">
        <v>0</v>
      </c>
      <c r="T11">
        <v>0</v>
      </c>
      <c r="U11" s="114">
        <f t="shared" si="2"/>
        <v>200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200</v>
      </c>
      <c r="E12">
        <f>BAWANA!AQ12</f>
        <v>0</v>
      </c>
      <c r="F12">
        <f t="shared" si="4"/>
        <v>784</v>
      </c>
      <c r="G12">
        <f t="shared" si="5"/>
        <v>200</v>
      </c>
      <c r="H12" s="112"/>
      <c r="I12">
        <f>BRPL_EOD!AM12+BRPL_EOD!AN12</f>
        <v>150</v>
      </c>
      <c r="J12">
        <f>BYPL_EOD!AM12+BYPL_EOD!AN12</f>
        <v>50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200</v>
      </c>
      <c r="O12" s="112">
        <f t="shared" si="1"/>
        <v>0</v>
      </c>
      <c r="P12">
        <v>150</v>
      </c>
      <c r="Q12">
        <v>50</v>
      </c>
      <c r="R12">
        <v>0</v>
      </c>
      <c r="S12">
        <v>0</v>
      </c>
      <c r="T12">
        <v>0</v>
      </c>
      <c r="U12" s="114">
        <f t="shared" si="2"/>
        <v>200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200</v>
      </c>
      <c r="E13">
        <f>BAWANA!AQ13</f>
        <v>0</v>
      </c>
      <c r="F13">
        <f t="shared" si="4"/>
        <v>784</v>
      </c>
      <c r="G13">
        <f t="shared" si="5"/>
        <v>200</v>
      </c>
      <c r="H13" s="112"/>
      <c r="I13">
        <f>BRPL_EOD!AM13+BRPL_EOD!AN13</f>
        <v>150</v>
      </c>
      <c r="J13">
        <f>BYPL_EOD!AM13+BYPL_EOD!AN13</f>
        <v>50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200</v>
      </c>
      <c r="O13" s="112">
        <f t="shared" si="1"/>
        <v>0</v>
      </c>
      <c r="P13">
        <v>150</v>
      </c>
      <c r="Q13">
        <v>50</v>
      </c>
      <c r="R13">
        <v>0</v>
      </c>
      <c r="S13">
        <v>0</v>
      </c>
      <c r="T13">
        <v>0</v>
      </c>
      <c r="U13" s="114">
        <f t="shared" si="2"/>
        <v>200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200</v>
      </c>
      <c r="E14">
        <f>BAWANA!AQ14</f>
        <v>0</v>
      </c>
      <c r="F14">
        <f t="shared" si="4"/>
        <v>784</v>
      </c>
      <c r="G14">
        <f t="shared" si="5"/>
        <v>200</v>
      </c>
      <c r="H14" s="112"/>
      <c r="I14">
        <f>BRPL_EOD!AM14+BRPL_EOD!AN14</f>
        <v>150</v>
      </c>
      <c r="J14">
        <f>BYPL_EOD!AM14+BYPL_EOD!AN14</f>
        <v>50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200</v>
      </c>
      <c r="O14" s="112">
        <f t="shared" si="1"/>
        <v>0</v>
      </c>
      <c r="P14">
        <v>150</v>
      </c>
      <c r="Q14">
        <v>50</v>
      </c>
      <c r="R14">
        <v>0</v>
      </c>
      <c r="S14">
        <v>0</v>
      </c>
      <c r="T14">
        <v>0</v>
      </c>
      <c r="U14" s="114">
        <f t="shared" si="2"/>
        <v>200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200</v>
      </c>
      <c r="E15">
        <f>BAWANA!AQ15</f>
        <v>0</v>
      </c>
      <c r="F15">
        <f t="shared" si="4"/>
        <v>784</v>
      </c>
      <c r="G15">
        <f t="shared" si="5"/>
        <v>200</v>
      </c>
      <c r="H15" s="112"/>
      <c r="I15">
        <f>BRPL_EOD!AM15+BRPL_EOD!AN15</f>
        <v>150</v>
      </c>
      <c r="J15">
        <f>BYPL_EOD!AM15+BYPL_EOD!AN15</f>
        <v>50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200</v>
      </c>
      <c r="O15" s="112">
        <f t="shared" si="1"/>
        <v>0</v>
      </c>
      <c r="P15">
        <v>150</v>
      </c>
      <c r="Q15">
        <v>50</v>
      </c>
      <c r="R15">
        <v>0</v>
      </c>
      <c r="S15">
        <v>0</v>
      </c>
      <c r="T15">
        <v>0</v>
      </c>
      <c r="U15" s="114">
        <f t="shared" si="2"/>
        <v>200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200</v>
      </c>
      <c r="E16">
        <f>BAWANA!AQ16</f>
        <v>0</v>
      </c>
      <c r="F16">
        <f t="shared" si="4"/>
        <v>784</v>
      </c>
      <c r="G16">
        <f t="shared" si="5"/>
        <v>200</v>
      </c>
      <c r="H16" s="112"/>
      <c r="I16">
        <f>BRPL_EOD!AM16+BRPL_EOD!AN16</f>
        <v>150</v>
      </c>
      <c r="J16">
        <f>BYPL_EOD!AM16+BYPL_EOD!AN16</f>
        <v>50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200</v>
      </c>
      <c r="O16" s="112">
        <f t="shared" si="1"/>
        <v>0</v>
      </c>
      <c r="P16">
        <v>150</v>
      </c>
      <c r="Q16">
        <v>50</v>
      </c>
      <c r="R16">
        <v>0</v>
      </c>
      <c r="S16">
        <v>0</v>
      </c>
      <c r="T16">
        <v>0</v>
      </c>
      <c r="U16" s="114">
        <f t="shared" si="2"/>
        <v>200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200</v>
      </c>
      <c r="E17">
        <f>BAWANA!AQ17</f>
        <v>0</v>
      </c>
      <c r="F17">
        <f t="shared" si="4"/>
        <v>784</v>
      </c>
      <c r="G17">
        <f t="shared" si="5"/>
        <v>200</v>
      </c>
      <c r="H17" s="112"/>
      <c r="I17">
        <f>BRPL_EOD!AM17+BRPL_EOD!AN17</f>
        <v>150</v>
      </c>
      <c r="J17">
        <f>BYPL_EOD!AM17+BYPL_EOD!AN17</f>
        <v>50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200</v>
      </c>
      <c r="O17" s="112">
        <f t="shared" si="1"/>
        <v>0</v>
      </c>
      <c r="P17">
        <v>150</v>
      </c>
      <c r="Q17">
        <v>50</v>
      </c>
      <c r="R17">
        <v>0</v>
      </c>
      <c r="S17">
        <v>0</v>
      </c>
      <c r="T17">
        <v>0</v>
      </c>
      <c r="U17" s="114">
        <f t="shared" si="2"/>
        <v>200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200</v>
      </c>
      <c r="E18">
        <f>BAWANA!AQ18</f>
        <v>0</v>
      </c>
      <c r="F18">
        <f t="shared" si="4"/>
        <v>784</v>
      </c>
      <c r="G18">
        <f t="shared" si="5"/>
        <v>200</v>
      </c>
      <c r="H18" s="112"/>
      <c r="I18">
        <f>BRPL_EOD!AM18+BRPL_EOD!AN18</f>
        <v>150</v>
      </c>
      <c r="J18">
        <f>BYPL_EOD!AM18+BYPL_EOD!AN18</f>
        <v>50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200</v>
      </c>
      <c r="O18" s="112">
        <f t="shared" si="1"/>
        <v>0</v>
      </c>
      <c r="P18">
        <v>150</v>
      </c>
      <c r="Q18">
        <v>50</v>
      </c>
      <c r="R18">
        <v>0</v>
      </c>
      <c r="S18">
        <v>0</v>
      </c>
      <c r="T18">
        <v>0</v>
      </c>
      <c r="U18" s="114">
        <f t="shared" si="2"/>
        <v>200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200</v>
      </c>
      <c r="E19">
        <f>BAWANA!AQ19</f>
        <v>0</v>
      </c>
      <c r="F19">
        <f t="shared" si="4"/>
        <v>784</v>
      </c>
      <c r="G19">
        <f t="shared" si="5"/>
        <v>200</v>
      </c>
      <c r="H19" s="112"/>
      <c r="I19">
        <f>BRPL_EOD!AM19+BRPL_EOD!AN19</f>
        <v>150</v>
      </c>
      <c r="J19">
        <f>BYPL_EOD!AM19+BYPL_EOD!AN19</f>
        <v>50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200</v>
      </c>
      <c r="O19" s="112">
        <f t="shared" si="1"/>
        <v>0</v>
      </c>
      <c r="P19">
        <v>150</v>
      </c>
      <c r="Q19">
        <v>50</v>
      </c>
      <c r="R19">
        <v>0</v>
      </c>
      <c r="S19">
        <v>0</v>
      </c>
      <c r="T19">
        <v>0</v>
      </c>
      <c r="U19" s="114">
        <f t="shared" si="2"/>
        <v>200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200</v>
      </c>
      <c r="E20">
        <f>BAWANA!AQ20</f>
        <v>0</v>
      </c>
      <c r="F20">
        <f t="shared" si="4"/>
        <v>784</v>
      </c>
      <c r="G20">
        <f t="shared" si="5"/>
        <v>200</v>
      </c>
      <c r="H20" s="112"/>
      <c r="I20">
        <f>BRPL_EOD!AM20+BRPL_EOD!AN20</f>
        <v>150</v>
      </c>
      <c r="J20">
        <f>BYPL_EOD!AM20+BYPL_EOD!AN20</f>
        <v>50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200</v>
      </c>
      <c r="O20" s="112">
        <f t="shared" si="1"/>
        <v>0</v>
      </c>
      <c r="P20">
        <v>150</v>
      </c>
      <c r="Q20">
        <v>50</v>
      </c>
      <c r="R20">
        <v>0</v>
      </c>
      <c r="S20">
        <v>0</v>
      </c>
      <c r="T20">
        <v>0</v>
      </c>
      <c r="U20" s="114">
        <f t="shared" si="2"/>
        <v>200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200</v>
      </c>
      <c r="E21">
        <f>BAWANA!AQ21</f>
        <v>0</v>
      </c>
      <c r="F21">
        <f t="shared" si="4"/>
        <v>784</v>
      </c>
      <c r="G21">
        <f t="shared" si="5"/>
        <v>200</v>
      </c>
      <c r="H21" s="112"/>
      <c r="I21">
        <f>BRPL_EOD!AM21+BRPL_EOD!AN21</f>
        <v>150</v>
      </c>
      <c r="J21">
        <f>BYPL_EOD!AM21+BYPL_EOD!AN21</f>
        <v>50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200</v>
      </c>
      <c r="O21" s="112">
        <f t="shared" si="1"/>
        <v>0</v>
      </c>
      <c r="P21">
        <v>150</v>
      </c>
      <c r="Q21">
        <v>50</v>
      </c>
      <c r="R21">
        <v>0</v>
      </c>
      <c r="S21">
        <v>0</v>
      </c>
      <c r="T21">
        <v>0</v>
      </c>
      <c r="U21" s="114">
        <f t="shared" si="2"/>
        <v>200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200</v>
      </c>
      <c r="E22">
        <f>BAWANA!AQ22</f>
        <v>0</v>
      </c>
      <c r="F22">
        <f t="shared" si="4"/>
        <v>784</v>
      </c>
      <c r="G22">
        <f t="shared" si="5"/>
        <v>200</v>
      </c>
      <c r="H22" s="112"/>
      <c r="I22">
        <f>BRPL_EOD!AM22+BRPL_EOD!AN22</f>
        <v>150</v>
      </c>
      <c r="J22">
        <f>BYPL_EOD!AM22+BYPL_EOD!AN22</f>
        <v>50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200</v>
      </c>
      <c r="O22" s="112">
        <f t="shared" si="1"/>
        <v>0</v>
      </c>
      <c r="P22">
        <v>150</v>
      </c>
      <c r="Q22">
        <v>50</v>
      </c>
      <c r="R22">
        <v>0</v>
      </c>
      <c r="S22">
        <v>0</v>
      </c>
      <c r="T22">
        <v>0</v>
      </c>
      <c r="U22" s="114">
        <f t="shared" si="2"/>
        <v>200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200</v>
      </c>
      <c r="E23">
        <f>BAWANA!AQ23</f>
        <v>0</v>
      </c>
      <c r="F23">
        <f t="shared" si="4"/>
        <v>784</v>
      </c>
      <c r="G23">
        <f t="shared" si="5"/>
        <v>200</v>
      </c>
      <c r="H23" s="112"/>
      <c r="I23">
        <f>BRPL_EOD!AM23+BRPL_EOD!AN23</f>
        <v>150</v>
      </c>
      <c r="J23">
        <f>BYPL_EOD!AM23+BYPL_EOD!AN23</f>
        <v>50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200</v>
      </c>
      <c r="O23" s="112">
        <f t="shared" si="1"/>
        <v>0</v>
      </c>
      <c r="P23">
        <v>150</v>
      </c>
      <c r="Q23">
        <v>50</v>
      </c>
      <c r="R23">
        <v>0</v>
      </c>
      <c r="S23">
        <v>0</v>
      </c>
      <c r="T23">
        <v>0</v>
      </c>
      <c r="U23" s="114">
        <f t="shared" si="2"/>
        <v>200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200</v>
      </c>
      <c r="E24">
        <f>BAWANA!AQ24</f>
        <v>0</v>
      </c>
      <c r="F24">
        <f t="shared" si="4"/>
        <v>784</v>
      </c>
      <c r="G24">
        <f t="shared" si="5"/>
        <v>200</v>
      </c>
      <c r="H24" s="112"/>
      <c r="I24">
        <f>BRPL_EOD!AM24+BRPL_EOD!AN24</f>
        <v>150</v>
      </c>
      <c r="J24">
        <f>BYPL_EOD!AM24+BYPL_EOD!AN24</f>
        <v>50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200</v>
      </c>
      <c r="O24" s="112">
        <f t="shared" si="1"/>
        <v>0</v>
      </c>
      <c r="P24">
        <v>150</v>
      </c>
      <c r="Q24">
        <v>50</v>
      </c>
      <c r="R24">
        <v>0</v>
      </c>
      <c r="S24">
        <v>0</v>
      </c>
      <c r="T24">
        <v>0</v>
      </c>
      <c r="U24" s="114">
        <f t="shared" si="2"/>
        <v>200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200</v>
      </c>
      <c r="E25">
        <f>BAWANA!AQ25</f>
        <v>0</v>
      </c>
      <c r="F25">
        <f t="shared" si="4"/>
        <v>784</v>
      </c>
      <c r="G25">
        <f t="shared" si="5"/>
        <v>200</v>
      </c>
      <c r="H25" s="112"/>
      <c r="I25">
        <f>BRPL_EOD!AM25+BRPL_EOD!AN25</f>
        <v>150</v>
      </c>
      <c r="J25">
        <f>BYPL_EOD!AM25+BYPL_EOD!AN25</f>
        <v>50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200</v>
      </c>
      <c r="O25" s="112">
        <f t="shared" si="1"/>
        <v>0</v>
      </c>
      <c r="P25">
        <v>150</v>
      </c>
      <c r="Q25">
        <v>50</v>
      </c>
      <c r="R25">
        <v>0</v>
      </c>
      <c r="S25">
        <v>0</v>
      </c>
      <c r="T25">
        <v>0</v>
      </c>
      <c r="U25" s="114">
        <f t="shared" si="2"/>
        <v>200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200</v>
      </c>
      <c r="E26">
        <f>BAWANA!AQ26</f>
        <v>0</v>
      </c>
      <c r="F26">
        <f t="shared" si="4"/>
        <v>784</v>
      </c>
      <c r="G26">
        <f t="shared" si="5"/>
        <v>200</v>
      </c>
      <c r="H26" s="112"/>
      <c r="I26">
        <f>BRPL_EOD!AM26+BRPL_EOD!AN26</f>
        <v>150</v>
      </c>
      <c r="J26">
        <f>BYPL_EOD!AM26+BYPL_EOD!AN26</f>
        <v>50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200</v>
      </c>
      <c r="O26" s="112">
        <f t="shared" si="1"/>
        <v>0</v>
      </c>
      <c r="P26">
        <v>150</v>
      </c>
      <c r="Q26">
        <v>50</v>
      </c>
      <c r="R26">
        <v>0</v>
      </c>
      <c r="S26">
        <v>0</v>
      </c>
      <c r="T26">
        <v>0</v>
      </c>
      <c r="U26" s="114">
        <f t="shared" si="2"/>
        <v>200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200</v>
      </c>
      <c r="E27">
        <f>BAWANA!AQ27</f>
        <v>0</v>
      </c>
      <c r="F27">
        <f t="shared" si="4"/>
        <v>784</v>
      </c>
      <c r="G27">
        <f t="shared" si="5"/>
        <v>200</v>
      </c>
      <c r="H27" s="112"/>
      <c r="I27">
        <f>BRPL_EOD!AM27+BRPL_EOD!AN27</f>
        <v>150</v>
      </c>
      <c r="J27">
        <f>BYPL_EOD!AM27+BYPL_EOD!AN27</f>
        <v>50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200</v>
      </c>
      <c r="O27" s="112">
        <f t="shared" si="1"/>
        <v>0</v>
      </c>
      <c r="P27">
        <v>150</v>
      </c>
      <c r="Q27">
        <v>50</v>
      </c>
      <c r="R27">
        <v>0</v>
      </c>
      <c r="S27">
        <v>0</v>
      </c>
      <c r="T27">
        <v>0</v>
      </c>
      <c r="U27" s="114">
        <f t="shared" si="2"/>
        <v>200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200</v>
      </c>
      <c r="E28">
        <f>BAWANA!AQ28</f>
        <v>0</v>
      </c>
      <c r="F28">
        <f t="shared" si="4"/>
        <v>784</v>
      </c>
      <c r="G28">
        <f t="shared" si="5"/>
        <v>200</v>
      </c>
      <c r="H28" s="112"/>
      <c r="I28">
        <f>BRPL_EOD!AM28+BRPL_EOD!AN28</f>
        <v>150</v>
      </c>
      <c r="J28">
        <f>BYPL_EOD!AM28+BYPL_EOD!AN28</f>
        <v>50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200</v>
      </c>
      <c r="O28" s="112">
        <f t="shared" si="1"/>
        <v>0</v>
      </c>
      <c r="P28">
        <v>150</v>
      </c>
      <c r="Q28">
        <v>50</v>
      </c>
      <c r="R28">
        <v>0</v>
      </c>
      <c r="S28">
        <v>0</v>
      </c>
      <c r="T28">
        <v>0</v>
      </c>
      <c r="U28" s="114">
        <f t="shared" si="2"/>
        <v>200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200</v>
      </c>
      <c r="E29">
        <f>BAWANA!AQ29</f>
        <v>0</v>
      </c>
      <c r="F29">
        <f t="shared" si="4"/>
        <v>784</v>
      </c>
      <c r="G29">
        <f t="shared" si="5"/>
        <v>200</v>
      </c>
      <c r="H29" s="112"/>
      <c r="I29">
        <f>BRPL_EOD!AM29+BRPL_EOD!AN29</f>
        <v>150</v>
      </c>
      <c r="J29">
        <f>BYPL_EOD!AM29+BYPL_EOD!AN29</f>
        <v>50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200</v>
      </c>
      <c r="O29" s="112">
        <f t="shared" si="1"/>
        <v>0</v>
      </c>
      <c r="P29">
        <v>150</v>
      </c>
      <c r="Q29">
        <v>50</v>
      </c>
      <c r="R29">
        <v>0</v>
      </c>
      <c r="S29">
        <v>0</v>
      </c>
      <c r="T29">
        <v>0</v>
      </c>
      <c r="U29" s="114">
        <f t="shared" si="2"/>
        <v>200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200</v>
      </c>
      <c r="E30">
        <f>BAWANA!AQ30</f>
        <v>0</v>
      </c>
      <c r="F30">
        <f t="shared" si="4"/>
        <v>784</v>
      </c>
      <c r="G30">
        <f t="shared" si="5"/>
        <v>200</v>
      </c>
      <c r="H30" s="112"/>
      <c r="I30">
        <f>BRPL_EOD!AM30+BRPL_EOD!AN30</f>
        <v>150</v>
      </c>
      <c r="J30">
        <f>BYPL_EOD!AM30+BYPL_EOD!AN30</f>
        <v>50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200</v>
      </c>
      <c r="O30" s="112">
        <f t="shared" si="1"/>
        <v>0</v>
      </c>
      <c r="P30">
        <v>150</v>
      </c>
      <c r="Q30">
        <v>50</v>
      </c>
      <c r="R30">
        <v>0</v>
      </c>
      <c r="S30">
        <v>0</v>
      </c>
      <c r="T30">
        <v>0</v>
      </c>
      <c r="U30" s="114">
        <f t="shared" si="2"/>
        <v>200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200</v>
      </c>
      <c r="E31">
        <f>BAWANA!AQ31</f>
        <v>0</v>
      </c>
      <c r="F31">
        <f t="shared" si="4"/>
        <v>784</v>
      </c>
      <c r="G31">
        <f t="shared" si="5"/>
        <v>200</v>
      </c>
      <c r="H31" s="112"/>
      <c r="I31">
        <f>BRPL_EOD!AM31+BRPL_EOD!AN31</f>
        <v>150</v>
      </c>
      <c r="J31">
        <f>BYPL_EOD!AM31+BYPL_EOD!AN31</f>
        <v>50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200</v>
      </c>
      <c r="O31" s="112">
        <f t="shared" si="1"/>
        <v>0</v>
      </c>
      <c r="P31">
        <v>150</v>
      </c>
      <c r="Q31">
        <v>50</v>
      </c>
      <c r="R31">
        <v>0</v>
      </c>
      <c r="S31">
        <v>0</v>
      </c>
      <c r="T31">
        <v>0</v>
      </c>
      <c r="U31" s="114">
        <f t="shared" si="2"/>
        <v>200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200</v>
      </c>
      <c r="E32">
        <f>BAWANA!AQ32</f>
        <v>0</v>
      </c>
      <c r="F32">
        <f t="shared" si="4"/>
        <v>784</v>
      </c>
      <c r="G32">
        <f t="shared" si="5"/>
        <v>200</v>
      </c>
      <c r="H32" s="112"/>
      <c r="I32">
        <f>BRPL_EOD!AM32+BRPL_EOD!AN32</f>
        <v>150</v>
      </c>
      <c r="J32">
        <f>BYPL_EOD!AM32+BYPL_EOD!AN32</f>
        <v>50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200</v>
      </c>
      <c r="O32" s="112">
        <f t="shared" si="1"/>
        <v>0</v>
      </c>
      <c r="P32">
        <v>150</v>
      </c>
      <c r="Q32">
        <v>50</v>
      </c>
      <c r="R32">
        <v>0</v>
      </c>
      <c r="S32">
        <v>0</v>
      </c>
      <c r="T32">
        <v>0</v>
      </c>
      <c r="U32" s="114">
        <f t="shared" si="2"/>
        <v>200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200</v>
      </c>
      <c r="E33">
        <f>BAWANA!AQ33</f>
        <v>0</v>
      </c>
      <c r="F33">
        <f t="shared" si="4"/>
        <v>784</v>
      </c>
      <c r="G33">
        <f t="shared" si="5"/>
        <v>200</v>
      </c>
      <c r="H33" s="112"/>
      <c r="I33">
        <f>BRPL_EOD!AM33+BRPL_EOD!AN33</f>
        <v>150</v>
      </c>
      <c r="J33">
        <f>BYPL_EOD!AM33+BYPL_EOD!AN33</f>
        <v>50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200</v>
      </c>
      <c r="O33" s="112">
        <f t="shared" si="1"/>
        <v>0</v>
      </c>
      <c r="P33">
        <v>150</v>
      </c>
      <c r="Q33">
        <v>50</v>
      </c>
      <c r="R33">
        <v>0</v>
      </c>
      <c r="S33">
        <v>0</v>
      </c>
      <c r="T33">
        <v>0</v>
      </c>
      <c r="U33" s="114">
        <f t="shared" si="2"/>
        <v>200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200</v>
      </c>
      <c r="E34">
        <f>BAWANA!AQ34</f>
        <v>0</v>
      </c>
      <c r="F34">
        <f t="shared" si="4"/>
        <v>784</v>
      </c>
      <c r="G34">
        <f t="shared" si="5"/>
        <v>200</v>
      </c>
      <c r="H34" s="112"/>
      <c r="I34">
        <f>BRPL_EOD!AM34+BRPL_EOD!AN34</f>
        <v>150</v>
      </c>
      <c r="J34">
        <f>BYPL_EOD!AM34+BYPL_EOD!AN34</f>
        <v>50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200</v>
      </c>
      <c r="O34" s="112">
        <f t="shared" si="1"/>
        <v>0</v>
      </c>
      <c r="P34">
        <v>150</v>
      </c>
      <c r="Q34">
        <v>50</v>
      </c>
      <c r="R34">
        <v>0</v>
      </c>
      <c r="S34">
        <v>0</v>
      </c>
      <c r="T34">
        <v>0</v>
      </c>
      <c r="U34" s="114">
        <f t="shared" si="2"/>
        <v>200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784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100</v>
      </c>
      <c r="J55">
        <f>BYPL_EOD!AM55+BYPL_EOD!AN55</f>
        <v>50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100</v>
      </c>
      <c r="Q55">
        <v>50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100</v>
      </c>
      <c r="J56">
        <f>BYPL_EOD!AM56+BYPL_EOD!AN56</f>
        <v>50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100</v>
      </c>
      <c r="Q56">
        <v>50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768</v>
      </c>
      <c r="G57">
        <f t="shared" si="5"/>
        <v>150</v>
      </c>
      <c r="H57" s="112"/>
      <c r="I57">
        <f>BRPL_EOD!AM57+BRPL_EOD!AN57</f>
        <v>100</v>
      </c>
      <c r="J57">
        <f>BYPL_EOD!AM57+BYPL_EOD!AN57</f>
        <v>50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100</v>
      </c>
      <c r="Q57">
        <v>50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768</v>
      </c>
      <c r="G58">
        <f t="shared" si="5"/>
        <v>150</v>
      </c>
      <c r="H58" s="112"/>
      <c r="I58">
        <f>BRPL_EOD!AM58+BRPL_EOD!AN58</f>
        <v>100</v>
      </c>
      <c r="J58">
        <f>BYPL_EOD!AM58+BYPL_EOD!AN58</f>
        <v>50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100</v>
      </c>
      <c r="Q58">
        <v>50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768</v>
      </c>
      <c r="G59">
        <f t="shared" si="5"/>
        <v>150</v>
      </c>
      <c r="H59" s="112"/>
      <c r="I59">
        <f>BRPL_EOD!AM59+BRPL_EOD!AN59</f>
        <v>20</v>
      </c>
      <c r="J59">
        <f>BYPL_EOD!AM59+BYPL_EOD!AN59</f>
        <v>50</v>
      </c>
      <c r="K59">
        <f>MES_EOD!AM59+MES_EOD!AN59</f>
        <v>0</v>
      </c>
      <c r="L59">
        <f>NDMC_EOD!AM59+NDMC_EOD!AN59</f>
        <v>0</v>
      </c>
      <c r="M59">
        <f>TPDDL_EOD!AM59+TPDDL_EOD!AN59</f>
        <v>80</v>
      </c>
      <c r="N59">
        <f t="shared" si="0"/>
        <v>150</v>
      </c>
      <c r="O59" s="112">
        <f t="shared" si="1"/>
        <v>0</v>
      </c>
      <c r="P59">
        <v>20</v>
      </c>
      <c r="Q59">
        <v>50</v>
      </c>
      <c r="R59">
        <v>0</v>
      </c>
      <c r="S59">
        <v>0</v>
      </c>
      <c r="T59">
        <v>80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768</v>
      </c>
      <c r="G60">
        <f t="shared" si="5"/>
        <v>150</v>
      </c>
      <c r="H60" s="112"/>
      <c r="I60">
        <f>BRPL_EOD!AM60+BRPL_EOD!AN60</f>
        <v>20</v>
      </c>
      <c r="J60">
        <f>BYPL_EOD!AM60+BYPL_EOD!AN60</f>
        <v>50</v>
      </c>
      <c r="K60">
        <f>MES_EOD!AM60+MES_EOD!AN60</f>
        <v>0</v>
      </c>
      <c r="L60">
        <f>NDMC_EOD!AM60+NDMC_EOD!AN60</f>
        <v>0</v>
      </c>
      <c r="M60">
        <f>TPDDL_EOD!AM60+TPDDL_EOD!AN60</f>
        <v>80</v>
      </c>
      <c r="N60">
        <f t="shared" si="0"/>
        <v>150</v>
      </c>
      <c r="O60" s="112">
        <f t="shared" si="1"/>
        <v>0</v>
      </c>
      <c r="P60">
        <v>20</v>
      </c>
      <c r="Q60">
        <v>50</v>
      </c>
      <c r="R60">
        <v>0</v>
      </c>
      <c r="S60">
        <v>0</v>
      </c>
      <c r="T60">
        <v>80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768</v>
      </c>
      <c r="G61">
        <f t="shared" si="5"/>
        <v>150</v>
      </c>
      <c r="H61" s="112"/>
      <c r="I61">
        <f>BRPL_EOD!AM61+BRPL_EOD!AN61</f>
        <v>20</v>
      </c>
      <c r="J61">
        <f>BYPL_EOD!AM61+BYPL_EOD!AN61</f>
        <v>50</v>
      </c>
      <c r="K61">
        <f>MES_EOD!AM61+MES_EOD!AN61</f>
        <v>0</v>
      </c>
      <c r="L61">
        <f>NDMC_EOD!AM61+NDMC_EOD!AN61</f>
        <v>0</v>
      </c>
      <c r="M61">
        <f>TPDDL_EOD!AM61+TPDDL_EOD!AN61</f>
        <v>80</v>
      </c>
      <c r="N61">
        <f t="shared" si="0"/>
        <v>150</v>
      </c>
      <c r="O61" s="112">
        <f t="shared" si="1"/>
        <v>0</v>
      </c>
      <c r="P61">
        <v>20</v>
      </c>
      <c r="Q61">
        <v>50</v>
      </c>
      <c r="R61">
        <v>0</v>
      </c>
      <c r="S61">
        <v>0</v>
      </c>
      <c r="T61">
        <v>80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768</v>
      </c>
      <c r="G62">
        <f t="shared" si="5"/>
        <v>150</v>
      </c>
      <c r="H62" s="112"/>
      <c r="I62">
        <f>BRPL_EOD!AM62+BRPL_EOD!AN62</f>
        <v>20</v>
      </c>
      <c r="J62">
        <f>BYPL_EOD!AM62+BYPL_EOD!AN62</f>
        <v>50</v>
      </c>
      <c r="K62">
        <f>MES_EOD!AM62+MES_EOD!AN62</f>
        <v>0</v>
      </c>
      <c r="L62">
        <f>NDMC_EOD!AM62+NDMC_EOD!AN62</f>
        <v>0</v>
      </c>
      <c r="M62">
        <f>TPDDL_EOD!AM62+TPDDL_EOD!AN62</f>
        <v>80</v>
      </c>
      <c r="N62">
        <f t="shared" si="0"/>
        <v>150</v>
      </c>
      <c r="O62" s="112">
        <f t="shared" si="1"/>
        <v>0</v>
      </c>
      <c r="P62">
        <v>20</v>
      </c>
      <c r="Q62">
        <v>50</v>
      </c>
      <c r="R62">
        <v>0</v>
      </c>
      <c r="S62">
        <v>0</v>
      </c>
      <c r="T62">
        <v>80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200</v>
      </c>
      <c r="E63">
        <f>BAWANA!AQ63</f>
        <v>0</v>
      </c>
      <c r="F63">
        <f t="shared" si="4"/>
        <v>768</v>
      </c>
      <c r="G63">
        <f t="shared" si="5"/>
        <v>200</v>
      </c>
      <c r="H63" s="112"/>
      <c r="I63">
        <f>BRPL_EOD!AM63+BRPL_EOD!AN63</f>
        <v>20</v>
      </c>
      <c r="J63">
        <f>BYPL_EOD!AM63+BYPL_EOD!AN63</f>
        <v>100</v>
      </c>
      <c r="K63">
        <f>MES_EOD!AM63+MES_EOD!AN63</f>
        <v>0</v>
      </c>
      <c r="L63">
        <f>NDMC_EOD!AM63+NDMC_EOD!AN63</f>
        <v>0</v>
      </c>
      <c r="M63">
        <f>TPDDL_EOD!AM63+TPDDL_EOD!AN63</f>
        <v>80</v>
      </c>
      <c r="N63">
        <f t="shared" si="0"/>
        <v>200</v>
      </c>
      <c r="O63" s="112">
        <f t="shared" si="1"/>
        <v>0</v>
      </c>
      <c r="P63">
        <v>20</v>
      </c>
      <c r="Q63">
        <v>100</v>
      </c>
      <c r="R63">
        <v>0</v>
      </c>
      <c r="S63">
        <v>0</v>
      </c>
      <c r="T63">
        <v>80</v>
      </c>
      <c r="U63" s="114">
        <f t="shared" si="2"/>
        <v>200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200</v>
      </c>
      <c r="E64">
        <f>BAWANA!AQ64</f>
        <v>0</v>
      </c>
      <c r="F64">
        <f t="shared" si="4"/>
        <v>768</v>
      </c>
      <c r="G64">
        <f t="shared" si="5"/>
        <v>200</v>
      </c>
      <c r="H64" s="112"/>
      <c r="I64">
        <f>BRPL_EOD!AM64+BRPL_EOD!AN64</f>
        <v>20</v>
      </c>
      <c r="J64">
        <f>BYPL_EOD!AM64+BYPL_EOD!AN64</f>
        <v>100</v>
      </c>
      <c r="K64">
        <f>MES_EOD!AM64+MES_EOD!AN64</f>
        <v>0</v>
      </c>
      <c r="L64">
        <f>NDMC_EOD!AM64+NDMC_EOD!AN64</f>
        <v>0</v>
      </c>
      <c r="M64">
        <f>TPDDL_EOD!AM64+TPDDL_EOD!AN64</f>
        <v>80</v>
      </c>
      <c r="N64">
        <f t="shared" si="0"/>
        <v>200</v>
      </c>
      <c r="O64" s="112">
        <f t="shared" si="1"/>
        <v>0</v>
      </c>
      <c r="P64">
        <v>20</v>
      </c>
      <c r="Q64">
        <v>100</v>
      </c>
      <c r="R64">
        <v>0</v>
      </c>
      <c r="S64">
        <v>0</v>
      </c>
      <c r="T64">
        <v>80</v>
      </c>
      <c r="U64" s="114">
        <f t="shared" si="2"/>
        <v>200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200</v>
      </c>
      <c r="E65">
        <f>BAWANA!AQ65</f>
        <v>0</v>
      </c>
      <c r="F65">
        <f t="shared" si="4"/>
        <v>768</v>
      </c>
      <c r="G65">
        <f t="shared" si="5"/>
        <v>200</v>
      </c>
      <c r="H65" s="112"/>
      <c r="I65">
        <f>BRPL_EOD!AM65+BRPL_EOD!AN65</f>
        <v>20</v>
      </c>
      <c r="J65">
        <f>BYPL_EOD!AM65+BYPL_EOD!AN65</f>
        <v>100</v>
      </c>
      <c r="K65">
        <f>MES_EOD!AM65+MES_EOD!AN65</f>
        <v>0</v>
      </c>
      <c r="L65">
        <f>NDMC_EOD!AM65+NDMC_EOD!AN65</f>
        <v>0</v>
      </c>
      <c r="M65">
        <f>TPDDL_EOD!AM65+TPDDL_EOD!AN65</f>
        <v>80</v>
      </c>
      <c r="N65">
        <f t="shared" si="0"/>
        <v>200</v>
      </c>
      <c r="O65" s="112">
        <f t="shared" si="1"/>
        <v>0</v>
      </c>
      <c r="P65">
        <v>20</v>
      </c>
      <c r="Q65">
        <v>100</v>
      </c>
      <c r="R65">
        <v>0</v>
      </c>
      <c r="S65">
        <v>0</v>
      </c>
      <c r="T65">
        <v>80</v>
      </c>
      <c r="U65" s="114">
        <f t="shared" si="2"/>
        <v>200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200</v>
      </c>
      <c r="E66">
        <f>BAWANA!AQ66</f>
        <v>0</v>
      </c>
      <c r="F66">
        <f t="shared" si="4"/>
        <v>768</v>
      </c>
      <c r="G66">
        <f t="shared" si="5"/>
        <v>200</v>
      </c>
      <c r="H66" s="112"/>
      <c r="I66">
        <f>BRPL_EOD!AM66+BRPL_EOD!AN66</f>
        <v>20</v>
      </c>
      <c r="J66">
        <f>BYPL_EOD!AM66+BYPL_EOD!AN66</f>
        <v>100</v>
      </c>
      <c r="K66">
        <f>MES_EOD!AM66+MES_EOD!AN66</f>
        <v>0</v>
      </c>
      <c r="L66">
        <f>NDMC_EOD!AM66+NDMC_EOD!AN66</f>
        <v>0</v>
      </c>
      <c r="M66">
        <f>TPDDL_EOD!AM66+TPDDL_EOD!AN66</f>
        <v>80</v>
      </c>
      <c r="N66">
        <f t="shared" si="0"/>
        <v>200</v>
      </c>
      <c r="O66" s="112">
        <f t="shared" si="1"/>
        <v>0</v>
      </c>
      <c r="P66">
        <v>20</v>
      </c>
      <c r="Q66">
        <v>100</v>
      </c>
      <c r="R66">
        <v>0</v>
      </c>
      <c r="S66">
        <v>0</v>
      </c>
      <c r="T66">
        <v>80</v>
      </c>
      <c r="U66" s="114">
        <f t="shared" si="2"/>
        <v>200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768</v>
      </c>
      <c r="G67">
        <f t="shared" si="5"/>
        <v>150</v>
      </c>
      <c r="H67" s="112"/>
      <c r="I67">
        <f>BRPL_EOD!AM67+BRPL_EOD!AN67</f>
        <v>30</v>
      </c>
      <c r="J67">
        <f>BYPL_EOD!AM67+BYPL_EOD!AN67</f>
        <v>40</v>
      </c>
      <c r="K67">
        <f>MES_EOD!AM67+MES_EOD!AN67</f>
        <v>0</v>
      </c>
      <c r="L67">
        <f>NDMC_EOD!AM67+NDMC_EOD!AN67</f>
        <v>0</v>
      </c>
      <c r="M67">
        <f>TPDDL_EOD!AM67+TPDDL_EOD!AN67</f>
        <v>80</v>
      </c>
      <c r="N67">
        <f t="shared" ref="N67:N98" si="7">SUM(I67:M67)</f>
        <v>150</v>
      </c>
      <c r="O67" s="112">
        <f t="shared" ref="O67:O98" si="8">G67-N67</f>
        <v>0</v>
      </c>
      <c r="P67">
        <v>30</v>
      </c>
      <c r="Q67">
        <v>40</v>
      </c>
      <c r="R67">
        <v>0</v>
      </c>
      <c r="S67">
        <v>0</v>
      </c>
      <c r="T67">
        <v>80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BRPL_EOD!AM68+BRPL_EOD!AN68</f>
        <v>30</v>
      </c>
      <c r="J68">
        <f>BYPL_EOD!AM68+BYPL_EOD!AN68</f>
        <v>40</v>
      </c>
      <c r="K68">
        <f>MES_EOD!AM68+MES_EOD!AN68</f>
        <v>0</v>
      </c>
      <c r="L68">
        <f>NDMC_EOD!AM68+NDMC_EOD!AN68</f>
        <v>0</v>
      </c>
      <c r="M68">
        <f>TPDDL_EOD!AM68+TPDDL_EOD!AN68</f>
        <v>80</v>
      </c>
      <c r="N68">
        <f t="shared" si="7"/>
        <v>150</v>
      </c>
      <c r="O68" s="112">
        <f t="shared" si="8"/>
        <v>0</v>
      </c>
      <c r="P68">
        <v>30</v>
      </c>
      <c r="Q68">
        <v>40</v>
      </c>
      <c r="R68">
        <v>0</v>
      </c>
      <c r="S68">
        <v>0</v>
      </c>
      <c r="T68">
        <v>80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768</v>
      </c>
      <c r="G69">
        <f t="shared" si="12"/>
        <v>150</v>
      </c>
      <c r="H69" s="112"/>
      <c r="I69">
        <f>BRPL_EOD!AM69+BRPL_EOD!AN69</f>
        <v>30</v>
      </c>
      <c r="J69">
        <f>BYPL_EOD!AM69+BYPL_EOD!AN69</f>
        <v>40</v>
      </c>
      <c r="K69">
        <f>MES_EOD!AM69+MES_EOD!AN69</f>
        <v>0</v>
      </c>
      <c r="L69">
        <f>NDMC_EOD!AM69+NDMC_EOD!AN69</f>
        <v>0</v>
      </c>
      <c r="M69">
        <f>TPDDL_EOD!AM69+TPDDL_EOD!AN69</f>
        <v>80</v>
      </c>
      <c r="N69">
        <f t="shared" si="7"/>
        <v>150</v>
      </c>
      <c r="O69" s="112">
        <f t="shared" si="8"/>
        <v>0</v>
      </c>
      <c r="P69">
        <v>30</v>
      </c>
      <c r="Q69">
        <v>40</v>
      </c>
      <c r="R69">
        <v>0</v>
      </c>
      <c r="S69">
        <v>0</v>
      </c>
      <c r="T69">
        <v>80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768</v>
      </c>
      <c r="G70">
        <f t="shared" si="12"/>
        <v>150</v>
      </c>
      <c r="H70" s="112"/>
      <c r="I70">
        <f>BRPL_EOD!AM70+BRPL_EOD!AN70</f>
        <v>30</v>
      </c>
      <c r="J70">
        <f>BYPL_EOD!AM70+BYPL_EOD!AN70</f>
        <v>40</v>
      </c>
      <c r="K70">
        <f>MES_EOD!AM70+MES_EOD!AN70</f>
        <v>0</v>
      </c>
      <c r="L70">
        <f>NDMC_EOD!AM70+NDMC_EOD!AN70</f>
        <v>0</v>
      </c>
      <c r="M70">
        <f>TPDDL_EOD!AM70+TPDDL_EOD!AN70</f>
        <v>80</v>
      </c>
      <c r="N70">
        <f t="shared" si="7"/>
        <v>150</v>
      </c>
      <c r="O70" s="112">
        <f t="shared" si="8"/>
        <v>0</v>
      </c>
      <c r="P70">
        <v>30</v>
      </c>
      <c r="Q70">
        <v>40</v>
      </c>
      <c r="R70">
        <v>0</v>
      </c>
      <c r="S70">
        <v>0</v>
      </c>
      <c r="T70">
        <v>80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768</v>
      </c>
      <c r="G71">
        <f t="shared" si="12"/>
        <v>150</v>
      </c>
      <c r="H71" s="112"/>
      <c r="I71">
        <f>BRPL_EOD!AM71+BRPL_EOD!AN71</f>
        <v>70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80</v>
      </c>
      <c r="N71">
        <f t="shared" si="7"/>
        <v>150</v>
      </c>
      <c r="O71" s="112">
        <f t="shared" si="8"/>
        <v>0</v>
      </c>
      <c r="P71">
        <v>70</v>
      </c>
      <c r="Q71">
        <v>0</v>
      </c>
      <c r="R71">
        <v>0</v>
      </c>
      <c r="S71">
        <v>0</v>
      </c>
      <c r="T71">
        <v>80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768</v>
      </c>
      <c r="G72">
        <f t="shared" si="12"/>
        <v>150</v>
      </c>
      <c r="H72" s="112"/>
      <c r="I72">
        <f>BRPL_EOD!AM72+BRPL_EOD!AN72</f>
        <v>70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80</v>
      </c>
      <c r="N72">
        <f t="shared" si="7"/>
        <v>150</v>
      </c>
      <c r="O72" s="112">
        <f t="shared" si="8"/>
        <v>0</v>
      </c>
      <c r="P72">
        <v>70</v>
      </c>
      <c r="Q72">
        <v>0</v>
      </c>
      <c r="R72">
        <v>0</v>
      </c>
      <c r="S72">
        <v>0</v>
      </c>
      <c r="T72">
        <v>80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768</v>
      </c>
      <c r="G73">
        <f t="shared" si="12"/>
        <v>150</v>
      </c>
      <c r="H73" s="112"/>
      <c r="I73">
        <f>BRPL_EOD!AM73+BRPL_EOD!AN73</f>
        <v>70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80</v>
      </c>
      <c r="N73">
        <f t="shared" si="7"/>
        <v>150</v>
      </c>
      <c r="O73" s="112">
        <f t="shared" si="8"/>
        <v>0</v>
      </c>
      <c r="P73">
        <v>70</v>
      </c>
      <c r="Q73">
        <v>0</v>
      </c>
      <c r="R73">
        <v>0</v>
      </c>
      <c r="S73">
        <v>0</v>
      </c>
      <c r="T73">
        <v>80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768</v>
      </c>
      <c r="G74">
        <f t="shared" si="12"/>
        <v>150</v>
      </c>
      <c r="H74" s="112"/>
      <c r="I74">
        <f>BRPL_EOD!AM74+BRPL_EOD!AN74</f>
        <v>70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80</v>
      </c>
      <c r="N74">
        <f t="shared" si="7"/>
        <v>150</v>
      </c>
      <c r="O74" s="112">
        <f t="shared" si="8"/>
        <v>0</v>
      </c>
      <c r="P74">
        <v>70</v>
      </c>
      <c r="Q74">
        <v>0</v>
      </c>
      <c r="R74">
        <v>0</v>
      </c>
      <c r="S74">
        <v>0</v>
      </c>
      <c r="T74">
        <v>80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784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784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784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784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784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784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784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784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784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784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784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784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200</v>
      </c>
      <c r="E91">
        <f>BAWANA!AQ91</f>
        <v>0</v>
      </c>
      <c r="F91">
        <f t="shared" si="11"/>
        <v>784</v>
      </c>
      <c r="G91">
        <f t="shared" si="12"/>
        <v>200</v>
      </c>
      <c r="H91" s="112"/>
      <c r="I91">
        <f>BRPL_EOD!AM91+BRPL_EOD!AN91</f>
        <v>200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200</v>
      </c>
      <c r="O91" s="112">
        <f t="shared" si="8"/>
        <v>0</v>
      </c>
      <c r="P91">
        <v>200</v>
      </c>
      <c r="Q91">
        <v>0</v>
      </c>
      <c r="R91">
        <v>0</v>
      </c>
      <c r="S91">
        <v>0</v>
      </c>
      <c r="T91">
        <v>0</v>
      </c>
      <c r="U91" s="114">
        <f t="shared" si="9"/>
        <v>200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200</v>
      </c>
      <c r="E92">
        <f>BAWANA!AQ92</f>
        <v>0</v>
      </c>
      <c r="F92">
        <f t="shared" si="11"/>
        <v>784</v>
      </c>
      <c r="G92">
        <f t="shared" si="12"/>
        <v>200</v>
      </c>
      <c r="H92" s="112"/>
      <c r="I92">
        <f>BRPL_EOD!AM92+BRPL_EOD!AN92</f>
        <v>200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200</v>
      </c>
      <c r="O92" s="112">
        <f t="shared" si="8"/>
        <v>0</v>
      </c>
      <c r="P92">
        <v>200</v>
      </c>
      <c r="Q92">
        <v>0</v>
      </c>
      <c r="R92">
        <v>0</v>
      </c>
      <c r="S92">
        <v>0</v>
      </c>
      <c r="T92">
        <v>0</v>
      </c>
      <c r="U92" s="114">
        <f t="shared" si="9"/>
        <v>200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200</v>
      </c>
      <c r="E93">
        <f>BAWANA!AQ93</f>
        <v>0</v>
      </c>
      <c r="F93">
        <f t="shared" si="11"/>
        <v>784</v>
      </c>
      <c r="G93">
        <f t="shared" si="12"/>
        <v>200</v>
      </c>
      <c r="H93" s="112"/>
      <c r="I93">
        <f>BRPL_EOD!AM93+BRPL_EOD!AN93</f>
        <v>200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200</v>
      </c>
      <c r="O93" s="112">
        <f t="shared" si="8"/>
        <v>0</v>
      </c>
      <c r="P93">
        <v>200</v>
      </c>
      <c r="Q93">
        <v>0</v>
      </c>
      <c r="R93">
        <v>0</v>
      </c>
      <c r="S93">
        <v>0</v>
      </c>
      <c r="T93">
        <v>0</v>
      </c>
      <c r="U93" s="114">
        <f t="shared" si="9"/>
        <v>200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250</v>
      </c>
      <c r="E94">
        <f>BAWANA!AQ94</f>
        <v>0</v>
      </c>
      <c r="F94">
        <f t="shared" si="11"/>
        <v>784</v>
      </c>
      <c r="G94">
        <f t="shared" si="12"/>
        <v>250</v>
      </c>
      <c r="H94" s="112"/>
      <c r="I94">
        <f>BRPL_EOD!AM94+BRPL_EOD!AN94</f>
        <v>250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250</v>
      </c>
      <c r="O94" s="112">
        <f t="shared" si="8"/>
        <v>0</v>
      </c>
      <c r="P94">
        <v>250</v>
      </c>
      <c r="Q94">
        <v>0</v>
      </c>
      <c r="R94">
        <v>0</v>
      </c>
      <c r="S94">
        <v>0</v>
      </c>
      <c r="T94">
        <v>0</v>
      </c>
      <c r="U94" s="114">
        <f t="shared" si="9"/>
        <v>250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250</v>
      </c>
      <c r="E95">
        <f>BAWANA!AQ95</f>
        <v>0</v>
      </c>
      <c r="F95">
        <f t="shared" si="11"/>
        <v>784</v>
      </c>
      <c r="G95">
        <f t="shared" si="12"/>
        <v>250</v>
      </c>
      <c r="H95" s="112"/>
      <c r="I95">
        <f>BRPL_EOD!AM95+BRPL_EOD!AN95</f>
        <v>250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250</v>
      </c>
      <c r="O95" s="112">
        <f t="shared" si="8"/>
        <v>0</v>
      </c>
      <c r="P95">
        <v>250</v>
      </c>
      <c r="Q95">
        <v>0</v>
      </c>
      <c r="R95">
        <v>0</v>
      </c>
      <c r="S95">
        <v>0</v>
      </c>
      <c r="T95">
        <v>0</v>
      </c>
      <c r="U95" s="114">
        <f t="shared" si="9"/>
        <v>250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250</v>
      </c>
      <c r="E96">
        <f>BAWANA!AQ96</f>
        <v>0</v>
      </c>
      <c r="F96">
        <f t="shared" si="11"/>
        <v>784</v>
      </c>
      <c r="G96">
        <f t="shared" si="12"/>
        <v>250</v>
      </c>
      <c r="H96" s="112"/>
      <c r="I96">
        <f>BRPL_EOD!AM96+BRPL_EOD!AN96</f>
        <v>250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250</v>
      </c>
      <c r="O96" s="112">
        <f t="shared" si="8"/>
        <v>0</v>
      </c>
      <c r="P96">
        <v>250</v>
      </c>
      <c r="Q96">
        <v>0</v>
      </c>
      <c r="R96">
        <v>0</v>
      </c>
      <c r="S96">
        <v>0</v>
      </c>
      <c r="T96">
        <v>0</v>
      </c>
      <c r="U96" s="114">
        <f t="shared" si="9"/>
        <v>250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784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784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4.1375000000000002</v>
      </c>
      <c r="E99" s="114">
        <f t="shared" si="14"/>
        <v>0</v>
      </c>
      <c r="F99" s="114">
        <f t="shared" si="14"/>
        <v>18.687999999999999</v>
      </c>
      <c r="G99" s="114">
        <f t="shared" si="14"/>
        <v>4.1375000000000002</v>
      </c>
      <c r="H99" s="114"/>
      <c r="I99" s="114">
        <f t="shared" si="14"/>
        <v>3.2774999999999999</v>
      </c>
      <c r="J99" s="114">
        <f t="shared" si="14"/>
        <v>0.54</v>
      </c>
      <c r="K99" s="114">
        <f t="shared" si="14"/>
        <v>0</v>
      </c>
      <c r="L99" s="114">
        <f t="shared" si="14"/>
        <v>0</v>
      </c>
      <c r="M99" s="114">
        <f t="shared" si="14"/>
        <v>0.32</v>
      </c>
      <c r="N99" s="114">
        <f t="shared" si="14"/>
        <v>4.1375000000000002</v>
      </c>
      <c r="O99" s="114">
        <f t="shared" si="14"/>
        <v>0</v>
      </c>
      <c r="P99" s="114">
        <f t="shared" si="14"/>
        <v>3.2774999999999999</v>
      </c>
      <c r="Q99" s="114">
        <f t="shared" si="14"/>
        <v>0.54</v>
      </c>
      <c r="R99" s="114">
        <f t="shared" si="14"/>
        <v>0</v>
      </c>
      <c r="S99" s="114">
        <f t="shared" si="14"/>
        <v>0</v>
      </c>
      <c r="T99" s="114">
        <f t="shared" si="14"/>
        <v>0.32</v>
      </c>
      <c r="U99" s="114">
        <f t="shared" si="14"/>
        <v>4.1375000000000002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2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31.5</v>
      </c>
      <c r="E3">
        <v>0</v>
      </c>
      <c r="F3">
        <v>0</v>
      </c>
      <c r="G3">
        <v>31.494</v>
      </c>
      <c r="H3">
        <v>0</v>
      </c>
      <c r="I3">
        <v>0</v>
      </c>
      <c r="J3">
        <v>39.456000000000003</v>
      </c>
      <c r="K3">
        <v>686.77995699999997</v>
      </c>
      <c r="L3">
        <v>652.65250000000003</v>
      </c>
      <c r="M3">
        <v>92</v>
      </c>
      <c r="N3">
        <v>118.125</v>
      </c>
      <c r="O3">
        <v>123.66562500000001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415.125</v>
      </c>
      <c r="V3">
        <v>14.253199</v>
      </c>
      <c r="W3">
        <v>44.311</v>
      </c>
      <c r="X3">
        <v>147.515625</v>
      </c>
      <c r="Y3">
        <v>0</v>
      </c>
      <c r="Z3">
        <v>6.5208000000000004</v>
      </c>
      <c r="AA3">
        <v>14.04936</v>
      </c>
      <c r="AB3">
        <v>39.510120000000001</v>
      </c>
      <c r="AC3">
        <v>19.35568</v>
      </c>
      <c r="AD3">
        <v>36.591700000000003</v>
      </c>
      <c r="AE3">
        <v>49.436556000000003</v>
      </c>
      <c r="AF3">
        <v>17.748000000000001</v>
      </c>
      <c r="AG3">
        <v>18.796800000000001</v>
      </c>
      <c r="AH3">
        <v>152.94049999999999</v>
      </c>
      <c r="AI3">
        <v>0</v>
      </c>
      <c r="AJ3">
        <v>0</v>
      </c>
      <c r="AK3">
        <v>51.267600000000002</v>
      </c>
      <c r="AL3">
        <v>81.34</v>
      </c>
      <c r="AM3">
        <v>5.1986999999999997</v>
      </c>
      <c r="AN3">
        <v>1.0521499999999999</v>
      </c>
      <c r="AO3">
        <v>26.46</v>
      </c>
      <c r="AP3">
        <v>13.3224</v>
      </c>
      <c r="AQ3">
        <v>45.36</v>
      </c>
      <c r="AR3">
        <v>47.472000000000001</v>
      </c>
      <c r="AS3">
        <v>20.178000000000001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3301.5806780000012</v>
      </c>
    </row>
    <row r="4" spans="1:121">
      <c r="A4" t="s">
        <v>46</v>
      </c>
      <c r="B4">
        <v>0</v>
      </c>
      <c r="C4">
        <v>0</v>
      </c>
      <c r="D4">
        <v>31.5</v>
      </c>
      <c r="E4">
        <v>0</v>
      </c>
      <c r="F4">
        <v>0</v>
      </c>
      <c r="G4">
        <v>31.494</v>
      </c>
      <c r="H4">
        <v>0</v>
      </c>
      <c r="I4">
        <v>0</v>
      </c>
      <c r="J4">
        <v>78.912000000000006</v>
      </c>
      <c r="K4">
        <v>686.77995699999997</v>
      </c>
      <c r="L4">
        <v>652.65250000000003</v>
      </c>
      <c r="M4">
        <v>92</v>
      </c>
      <c r="N4">
        <v>118.125</v>
      </c>
      <c r="O4">
        <v>123.66562500000001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415.125</v>
      </c>
      <c r="V4">
        <v>14.253199</v>
      </c>
      <c r="W4">
        <v>44.311</v>
      </c>
      <c r="X4">
        <v>147.515625</v>
      </c>
      <c r="Y4">
        <v>0</v>
      </c>
      <c r="Z4">
        <v>6.5208000000000004</v>
      </c>
      <c r="AA4">
        <v>14.04936</v>
      </c>
      <c r="AB4">
        <v>39.510120000000001</v>
      </c>
      <c r="AC4">
        <v>19.35568</v>
      </c>
      <c r="AD4">
        <v>36.591700000000003</v>
      </c>
      <c r="AE4">
        <v>49.436556000000003</v>
      </c>
      <c r="AF4">
        <v>17.748000000000001</v>
      </c>
      <c r="AG4">
        <v>18.796800000000001</v>
      </c>
      <c r="AH4">
        <v>152.94049999999999</v>
      </c>
      <c r="AI4">
        <v>0</v>
      </c>
      <c r="AJ4">
        <v>0</v>
      </c>
      <c r="AK4">
        <v>51.267600000000002</v>
      </c>
      <c r="AL4">
        <v>81.34</v>
      </c>
      <c r="AM4">
        <v>5.1986999999999997</v>
      </c>
      <c r="AN4">
        <v>1.0521499999999999</v>
      </c>
      <c r="AO4">
        <v>26.46</v>
      </c>
      <c r="AP4">
        <v>13.3224</v>
      </c>
      <c r="AQ4">
        <v>45.36</v>
      </c>
      <c r="AR4">
        <v>47.472000000000001</v>
      </c>
      <c r="AS4">
        <v>32.822879999999998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10.029999999999999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3353.6915580000014</v>
      </c>
    </row>
    <row r="5" spans="1:121">
      <c r="A5" t="s">
        <v>47</v>
      </c>
      <c r="B5">
        <v>0</v>
      </c>
      <c r="C5">
        <v>0</v>
      </c>
      <c r="D5">
        <v>31.5</v>
      </c>
      <c r="E5">
        <v>0</v>
      </c>
      <c r="F5">
        <v>0</v>
      </c>
      <c r="G5">
        <v>31.494</v>
      </c>
      <c r="H5">
        <v>0</v>
      </c>
      <c r="I5">
        <v>0</v>
      </c>
      <c r="J5">
        <v>78.912000000000006</v>
      </c>
      <c r="K5">
        <v>686.77995699999997</v>
      </c>
      <c r="L5">
        <v>652.65250000000003</v>
      </c>
      <c r="M5">
        <v>92</v>
      </c>
      <c r="N5">
        <v>118.125</v>
      </c>
      <c r="O5">
        <v>123.66562500000001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415.125</v>
      </c>
      <c r="V5">
        <v>14.253199</v>
      </c>
      <c r="W5">
        <v>44.311</v>
      </c>
      <c r="X5">
        <v>147.515625</v>
      </c>
      <c r="Y5">
        <v>0</v>
      </c>
      <c r="Z5">
        <v>6.5208000000000004</v>
      </c>
      <c r="AA5">
        <v>14.04936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17.748000000000001</v>
      </c>
      <c r="AG5">
        <v>18.796800000000001</v>
      </c>
      <c r="AH5">
        <v>152.94049999999999</v>
      </c>
      <c r="AI5">
        <v>0</v>
      </c>
      <c r="AJ5">
        <v>0</v>
      </c>
      <c r="AK5">
        <v>51.267600000000002</v>
      </c>
      <c r="AL5">
        <v>81.34</v>
      </c>
      <c r="AM5">
        <v>5.1986999999999997</v>
      </c>
      <c r="AN5">
        <v>1.0521499999999999</v>
      </c>
      <c r="AO5">
        <v>26.46</v>
      </c>
      <c r="AP5">
        <v>13.3224</v>
      </c>
      <c r="AQ5">
        <v>45.36</v>
      </c>
      <c r="AR5">
        <v>26.495999999999999</v>
      </c>
      <c r="AS5">
        <v>32.822879999999998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3332.705558000001</v>
      </c>
    </row>
    <row r="6" spans="1:121">
      <c r="A6" t="s">
        <v>48</v>
      </c>
      <c r="B6">
        <v>0</v>
      </c>
      <c r="C6">
        <v>0</v>
      </c>
      <c r="D6">
        <v>31.5</v>
      </c>
      <c r="E6">
        <v>0</v>
      </c>
      <c r="F6">
        <v>0</v>
      </c>
      <c r="G6">
        <v>31.494</v>
      </c>
      <c r="H6">
        <v>0</v>
      </c>
      <c r="I6">
        <v>0</v>
      </c>
      <c r="J6">
        <v>78.912000000000006</v>
      </c>
      <c r="K6">
        <v>686.77995699999997</v>
      </c>
      <c r="L6">
        <v>652.65250000000003</v>
      </c>
      <c r="M6">
        <v>92</v>
      </c>
      <c r="N6">
        <v>118.125</v>
      </c>
      <c r="O6">
        <v>123.66562500000001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415.125</v>
      </c>
      <c r="V6">
        <v>14.253199</v>
      </c>
      <c r="W6">
        <v>44.311</v>
      </c>
      <c r="X6">
        <v>147.515625</v>
      </c>
      <c r="Y6">
        <v>0</v>
      </c>
      <c r="Z6">
        <v>6.5208000000000004</v>
      </c>
      <c r="AA6">
        <v>14.04936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17.748000000000001</v>
      </c>
      <c r="AG6">
        <v>18.796800000000001</v>
      </c>
      <c r="AH6">
        <v>152.94049999999999</v>
      </c>
      <c r="AI6">
        <v>0</v>
      </c>
      <c r="AJ6">
        <v>0</v>
      </c>
      <c r="AK6">
        <v>51.267600000000002</v>
      </c>
      <c r="AL6">
        <v>81.34</v>
      </c>
      <c r="AM6">
        <v>5.1986999999999997</v>
      </c>
      <c r="AN6">
        <v>1.0521499999999999</v>
      </c>
      <c r="AO6">
        <v>26.46</v>
      </c>
      <c r="AP6">
        <v>13.3224</v>
      </c>
      <c r="AQ6">
        <v>45.36</v>
      </c>
      <c r="AR6">
        <v>26.495999999999999</v>
      </c>
      <c r="AS6">
        <v>20.178000000000001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3320.0606780000007</v>
      </c>
    </row>
    <row r="7" spans="1:121">
      <c r="A7" t="s">
        <v>49</v>
      </c>
      <c r="B7">
        <v>0</v>
      </c>
      <c r="C7">
        <v>0</v>
      </c>
      <c r="D7">
        <v>31.5</v>
      </c>
      <c r="E7">
        <v>0</v>
      </c>
      <c r="F7">
        <v>0</v>
      </c>
      <c r="G7">
        <v>31.494</v>
      </c>
      <c r="H7">
        <v>0</v>
      </c>
      <c r="I7">
        <v>0</v>
      </c>
      <c r="J7">
        <v>78.912000000000006</v>
      </c>
      <c r="K7">
        <v>686.77995699999997</v>
      </c>
      <c r="L7">
        <v>652.65250000000003</v>
      </c>
      <c r="M7">
        <v>92</v>
      </c>
      <c r="N7">
        <v>118.125</v>
      </c>
      <c r="O7">
        <v>123.66562500000001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415.125</v>
      </c>
      <c r="V7">
        <v>14.253199</v>
      </c>
      <c r="W7">
        <v>44.0075</v>
      </c>
      <c r="X7">
        <v>147.515625</v>
      </c>
      <c r="Y7">
        <v>0</v>
      </c>
      <c r="Z7">
        <v>6.5208000000000004</v>
      </c>
      <c r="AA7">
        <v>14.04936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17.748000000000001</v>
      </c>
      <c r="AG7">
        <v>18.796800000000001</v>
      </c>
      <c r="AH7">
        <v>152.94049999999999</v>
      </c>
      <c r="AI7">
        <v>0</v>
      </c>
      <c r="AJ7">
        <v>0</v>
      </c>
      <c r="AK7">
        <v>51.267600000000002</v>
      </c>
      <c r="AL7">
        <v>81.34</v>
      </c>
      <c r="AM7">
        <v>5.1986999999999997</v>
      </c>
      <c r="AN7">
        <v>1.0521499999999999</v>
      </c>
      <c r="AO7">
        <v>26.46</v>
      </c>
      <c r="AP7">
        <v>13.3224</v>
      </c>
      <c r="AQ7">
        <v>45.36</v>
      </c>
      <c r="AR7">
        <v>22.08</v>
      </c>
      <c r="AS7">
        <v>20.178000000000001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10.029999999999999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3315.3511780000008</v>
      </c>
    </row>
    <row r="8" spans="1:121">
      <c r="A8" t="s">
        <v>50</v>
      </c>
      <c r="B8">
        <v>0</v>
      </c>
      <c r="C8">
        <v>0</v>
      </c>
      <c r="D8">
        <v>31.5</v>
      </c>
      <c r="E8">
        <v>0</v>
      </c>
      <c r="F8">
        <v>0</v>
      </c>
      <c r="G8">
        <v>31.494</v>
      </c>
      <c r="H8">
        <v>0</v>
      </c>
      <c r="I8">
        <v>0</v>
      </c>
      <c r="J8">
        <v>78.912000000000006</v>
      </c>
      <c r="K8">
        <v>686.77995699999997</v>
      </c>
      <c r="L8">
        <v>652.65250000000003</v>
      </c>
      <c r="M8">
        <v>92</v>
      </c>
      <c r="N8">
        <v>118.125</v>
      </c>
      <c r="O8">
        <v>123.66562500000001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415.125</v>
      </c>
      <c r="V8">
        <v>14.253199</v>
      </c>
      <c r="W8">
        <v>44.0075</v>
      </c>
      <c r="X8">
        <v>147.515625</v>
      </c>
      <c r="Y8">
        <v>0</v>
      </c>
      <c r="Z8">
        <v>6.5208000000000004</v>
      </c>
      <c r="AA8">
        <v>14.04936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17.748000000000001</v>
      </c>
      <c r="AG8">
        <v>18.796800000000001</v>
      </c>
      <c r="AH8">
        <v>152.94049999999999</v>
      </c>
      <c r="AI8">
        <v>0</v>
      </c>
      <c r="AJ8">
        <v>0</v>
      </c>
      <c r="AK8">
        <v>51.267600000000002</v>
      </c>
      <c r="AL8">
        <v>81.34</v>
      </c>
      <c r="AM8">
        <v>5.1986999999999997</v>
      </c>
      <c r="AN8">
        <v>1.0521499999999999</v>
      </c>
      <c r="AO8">
        <v>26.46</v>
      </c>
      <c r="AP8">
        <v>13.3224</v>
      </c>
      <c r="AQ8">
        <v>45.36</v>
      </c>
      <c r="AR8">
        <v>22.08</v>
      </c>
      <c r="AS8">
        <v>20.178000000000001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3315.3411780000006</v>
      </c>
    </row>
    <row r="9" spans="1:121">
      <c r="A9" t="s">
        <v>51</v>
      </c>
      <c r="B9">
        <v>0</v>
      </c>
      <c r="C9">
        <v>0</v>
      </c>
      <c r="D9">
        <v>31.5</v>
      </c>
      <c r="E9">
        <v>0</v>
      </c>
      <c r="F9">
        <v>0</v>
      </c>
      <c r="G9">
        <v>31.494</v>
      </c>
      <c r="H9">
        <v>0</v>
      </c>
      <c r="I9">
        <v>0</v>
      </c>
      <c r="J9">
        <v>78.912000000000006</v>
      </c>
      <c r="K9">
        <v>686.77995699999997</v>
      </c>
      <c r="L9">
        <v>652.65250000000003</v>
      </c>
      <c r="M9">
        <v>92</v>
      </c>
      <c r="N9">
        <v>118.125</v>
      </c>
      <c r="O9">
        <v>123.66562500000001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415.125</v>
      </c>
      <c r="V9">
        <v>14.253199</v>
      </c>
      <c r="W9">
        <v>44.0075</v>
      </c>
      <c r="X9">
        <v>147.515625</v>
      </c>
      <c r="Y9">
        <v>0</v>
      </c>
      <c r="Z9">
        <v>6.5208000000000004</v>
      </c>
      <c r="AA9">
        <v>14.04936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19.72</v>
      </c>
      <c r="AG9">
        <v>18.796800000000001</v>
      </c>
      <c r="AH9">
        <v>152.94049999999999</v>
      </c>
      <c r="AI9">
        <v>0</v>
      </c>
      <c r="AJ9">
        <v>0</v>
      </c>
      <c r="AK9">
        <v>51.267600000000002</v>
      </c>
      <c r="AL9">
        <v>81.34</v>
      </c>
      <c r="AM9">
        <v>5.1986999999999997</v>
      </c>
      <c r="AN9">
        <v>1.0521499999999999</v>
      </c>
      <c r="AO9">
        <v>26.46</v>
      </c>
      <c r="AP9">
        <v>13.3224</v>
      </c>
      <c r="AQ9">
        <v>45.36</v>
      </c>
      <c r="AR9">
        <v>22.08</v>
      </c>
      <c r="AS9">
        <v>20.178000000000001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3317.3131780000003</v>
      </c>
    </row>
    <row r="10" spans="1:121">
      <c r="A10" t="s">
        <v>52</v>
      </c>
      <c r="B10">
        <v>0</v>
      </c>
      <c r="C10">
        <v>0</v>
      </c>
      <c r="D10">
        <v>31.5</v>
      </c>
      <c r="E10">
        <v>0</v>
      </c>
      <c r="F10">
        <v>0</v>
      </c>
      <c r="G10">
        <v>31.494</v>
      </c>
      <c r="H10">
        <v>0</v>
      </c>
      <c r="I10">
        <v>0</v>
      </c>
      <c r="J10">
        <v>78.912000000000006</v>
      </c>
      <c r="K10">
        <v>686.77995699999997</v>
      </c>
      <c r="L10">
        <v>652.65250000000003</v>
      </c>
      <c r="M10">
        <v>92</v>
      </c>
      <c r="N10">
        <v>118.125</v>
      </c>
      <c r="O10">
        <v>123.66562500000001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415.125</v>
      </c>
      <c r="V10">
        <v>14.253199</v>
      </c>
      <c r="W10">
        <v>44.0075</v>
      </c>
      <c r="X10">
        <v>147.515625</v>
      </c>
      <c r="Y10">
        <v>0</v>
      </c>
      <c r="Z10">
        <v>6.5208000000000004</v>
      </c>
      <c r="AA10">
        <v>14.04936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19.72</v>
      </c>
      <c r="AG10">
        <v>18.796800000000001</v>
      </c>
      <c r="AH10">
        <v>152.94049999999999</v>
      </c>
      <c r="AI10">
        <v>0</v>
      </c>
      <c r="AJ10">
        <v>0</v>
      </c>
      <c r="AK10">
        <v>51.267600000000002</v>
      </c>
      <c r="AL10">
        <v>81.34</v>
      </c>
      <c r="AM10">
        <v>5.1986999999999997</v>
      </c>
      <c r="AN10">
        <v>1.0521499999999999</v>
      </c>
      <c r="AO10">
        <v>26.46</v>
      </c>
      <c r="AP10">
        <v>13.3224</v>
      </c>
      <c r="AQ10">
        <v>45.36</v>
      </c>
      <c r="AR10">
        <v>22.08</v>
      </c>
      <c r="AS10">
        <v>20.178000000000001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3317.3131780000003</v>
      </c>
    </row>
    <row r="11" spans="1:121">
      <c r="A11" t="s">
        <v>53</v>
      </c>
      <c r="B11">
        <v>0</v>
      </c>
      <c r="C11">
        <v>0</v>
      </c>
      <c r="D11">
        <v>31.5</v>
      </c>
      <c r="E11">
        <v>0</v>
      </c>
      <c r="F11">
        <v>0</v>
      </c>
      <c r="G11">
        <v>31.494</v>
      </c>
      <c r="H11">
        <v>0</v>
      </c>
      <c r="I11">
        <v>0</v>
      </c>
      <c r="J11">
        <v>78.912000000000006</v>
      </c>
      <c r="K11">
        <v>686.77995699999997</v>
      </c>
      <c r="L11">
        <v>652.65250000000003</v>
      </c>
      <c r="M11">
        <v>92</v>
      </c>
      <c r="N11">
        <v>118.125</v>
      </c>
      <c r="O11">
        <v>123.66562500000001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415.125</v>
      </c>
      <c r="V11">
        <v>14.253199</v>
      </c>
      <c r="W11">
        <v>44.0075</v>
      </c>
      <c r="X11">
        <v>147.515625</v>
      </c>
      <c r="Y11">
        <v>0</v>
      </c>
      <c r="Z11">
        <v>6.5208000000000004</v>
      </c>
      <c r="AA11">
        <v>14.04936</v>
      </c>
      <c r="AB11">
        <v>39.510120000000001</v>
      </c>
      <c r="AC11">
        <v>19.35568</v>
      </c>
      <c r="AD11">
        <v>36.591700000000003</v>
      </c>
      <c r="AE11">
        <v>49.436556000000003</v>
      </c>
      <c r="AF11">
        <v>19.72</v>
      </c>
      <c r="AG11">
        <v>18.796800000000001</v>
      </c>
      <c r="AH11">
        <v>152.94049999999999</v>
      </c>
      <c r="AI11">
        <v>0</v>
      </c>
      <c r="AJ11">
        <v>0</v>
      </c>
      <c r="AK11">
        <v>51.267600000000002</v>
      </c>
      <c r="AL11">
        <v>79.596999999999994</v>
      </c>
      <c r="AM11">
        <v>5.1986999999999997</v>
      </c>
      <c r="AN11">
        <v>1.0521499999999999</v>
      </c>
      <c r="AO11">
        <v>26.46</v>
      </c>
      <c r="AP11">
        <v>13.3224</v>
      </c>
      <c r="AQ11">
        <v>45.36</v>
      </c>
      <c r="AR11">
        <v>22.08</v>
      </c>
      <c r="AS11">
        <v>20.178000000000001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3315.5701780000004</v>
      </c>
    </row>
    <row r="12" spans="1:121">
      <c r="A12" t="s">
        <v>54</v>
      </c>
      <c r="B12">
        <v>0</v>
      </c>
      <c r="C12">
        <v>0</v>
      </c>
      <c r="D12">
        <v>31.5</v>
      </c>
      <c r="E12">
        <v>0</v>
      </c>
      <c r="F12">
        <v>0</v>
      </c>
      <c r="G12">
        <v>31.494</v>
      </c>
      <c r="H12">
        <v>0</v>
      </c>
      <c r="I12">
        <v>0</v>
      </c>
      <c r="J12">
        <v>78.912000000000006</v>
      </c>
      <c r="K12">
        <v>686.77995699999997</v>
      </c>
      <c r="L12">
        <v>652.65250000000003</v>
      </c>
      <c r="M12">
        <v>92</v>
      </c>
      <c r="N12">
        <v>118.125</v>
      </c>
      <c r="O12">
        <v>123.66562500000001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415.125</v>
      </c>
      <c r="V12">
        <v>14.253199</v>
      </c>
      <c r="W12">
        <v>44.0075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19.35568</v>
      </c>
      <c r="AD12">
        <v>36.591700000000003</v>
      </c>
      <c r="AE12">
        <v>49.436556000000003</v>
      </c>
      <c r="AF12">
        <v>19.72</v>
      </c>
      <c r="AG12">
        <v>18.796800000000001</v>
      </c>
      <c r="AH12">
        <v>152.94049999999999</v>
      </c>
      <c r="AI12">
        <v>0</v>
      </c>
      <c r="AJ12">
        <v>0</v>
      </c>
      <c r="AK12">
        <v>51.267600000000002</v>
      </c>
      <c r="AL12">
        <v>79.596999999999994</v>
      </c>
      <c r="AM12">
        <v>5.1986999999999997</v>
      </c>
      <c r="AN12">
        <v>1.0521499999999999</v>
      </c>
      <c r="AO12">
        <v>26.46</v>
      </c>
      <c r="AP12">
        <v>13.3224</v>
      </c>
      <c r="AQ12">
        <v>45.36</v>
      </c>
      <c r="AR12">
        <v>22.08</v>
      </c>
      <c r="AS12">
        <v>20.178000000000001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3315.5701780000004</v>
      </c>
    </row>
    <row r="13" spans="1:121">
      <c r="A13" t="s">
        <v>55</v>
      </c>
      <c r="B13">
        <v>0</v>
      </c>
      <c r="C13">
        <v>0</v>
      </c>
      <c r="D13">
        <v>31.5</v>
      </c>
      <c r="E13">
        <v>0</v>
      </c>
      <c r="F13">
        <v>0</v>
      </c>
      <c r="G13">
        <v>31.494</v>
      </c>
      <c r="H13">
        <v>0</v>
      </c>
      <c r="I13">
        <v>0</v>
      </c>
      <c r="J13">
        <v>78.912000000000006</v>
      </c>
      <c r="K13">
        <v>686.77995699999997</v>
      </c>
      <c r="L13">
        <v>652.65250000000003</v>
      </c>
      <c r="M13">
        <v>92</v>
      </c>
      <c r="N13">
        <v>118.125</v>
      </c>
      <c r="O13">
        <v>123.66562500000001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415.125</v>
      </c>
      <c r="V13">
        <v>14.253199</v>
      </c>
      <c r="W13">
        <v>44.0075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19.72</v>
      </c>
      <c r="AG13">
        <v>18.796800000000001</v>
      </c>
      <c r="AH13">
        <v>152.94049999999999</v>
      </c>
      <c r="AI13">
        <v>0</v>
      </c>
      <c r="AJ13">
        <v>0</v>
      </c>
      <c r="AK13">
        <v>51.267600000000002</v>
      </c>
      <c r="AL13">
        <v>76.691999999999993</v>
      </c>
      <c r="AM13">
        <v>5.1986999999999997</v>
      </c>
      <c r="AN13">
        <v>1.0521499999999999</v>
      </c>
      <c r="AO13">
        <v>26.46</v>
      </c>
      <c r="AP13">
        <v>13.3224</v>
      </c>
      <c r="AQ13">
        <v>45.36</v>
      </c>
      <c r="AR13">
        <v>24.288</v>
      </c>
      <c r="AS13">
        <v>20.178000000000001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3314.8731780000003</v>
      </c>
    </row>
    <row r="14" spans="1:121">
      <c r="A14" t="s">
        <v>56</v>
      </c>
      <c r="B14">
        <v>0</v>
      </c>
      <c r="C14">
        <v>0</v>
      </c>
      <c r="D14">
        <v>31.5</v>
      </c>
      <c r="E14">
        <v>0</v>
      </c>
      <c r="F14">
        <v>0</v>
      </c>
      <c r="G14">
        <v>31.494</v>
      </c>
      <c r="H14">
        <v>0</v>
      </c>
      <c r="I14">
        <v>0</v>
      </c>
      <c r="J14">
        <v>78.912000000000006</v>
      </c>
      <c r="K14">
        <v>686.77995699999997</v>
      </c>
      <c r="L14">
        <v>652.65250000000003</v>
      </c>
      <c r="M14">
        <v>92</v>
      </c>
      <c r="N14">
        <v>118.125</v>
      </c>
      <c r="O14">
        <v>123.66562500000001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415.125</v>
      </c>
      <c r="V14">
        <v>14.253199</v>
      </c>
      <c r="W14">
        <v>44.0075</v>
      </c>
      <c r="X14">
        <v>147.515625</v>
      </c>
      <c r="Y14">
        <v>0</v>
      </c>
      <c r="Z14">
        <v>6.5208000000000004</v>
      </c>
      <c r="AA14">
        <v>14.04936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19.72</v>
      </c>
      <c r="AG14">
        <v>18.796800000000001</v>
      </c>
      <c r="AH14">
        <v>152.94049999999999</v>
      </c>
      <c r="AI14">
        <v>0</v>
      </c>
      <c r="AJ14">
        <v>0</v>
      </c>
      <c r="AK14">
        <v>51.267600000000002</v>
      </c>
      <c r="AL14">
        <v>76.691999999999993</v>
      </c>
      <c r="AM14">
        <v>5.1986999999999997</v>
      </c>
      <c r="AN14">
        <v>1.0521499999999999</v>
      </c>
      <c r="AO14">
        <v>26.46</v>
      </c>
      <c r="AP14">
        <v>13.3224</v>
      </c>
      <c r="AQ14">
        <v>45.36</v>
      </c>
      <c r="AR14">
        <v>24.288</v>
      </c>
      <c r="AS14">
        <v>20.178000000000001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3314.8731780000003</v>
      </c>
    </row>
    <row r="15" spans="1:121">
      <c r="A15" t="s">
        <v>57</v>
      </c>
      <c r="B15">
        <v>0</v>
      </c>
      <c r="C15">
        <v>0</v>
      </c>
      <c r="D15">
        <v>31.5</v>
      </c>
      <c r="E15">
        <v>0</v>
      </c>
      <c r="F15">
        <v>0</v>
      </c>
      <c r="G15">
        <v>31.494</v>
      </c>
      <c r="H15">
        <v>0</v>
      </c>
      <c r="I15">
        <v>0</v>
      </c>
      <c r="J15">
        <v>78.912000000000006</v>
      </c>
      <c r="K15">
        <v>686.77995699999997</v>
      </c>
      <c r="L15">
        <v>652.65250000000003</v>
      </c>
      <c r="M15">
        <v>92</v>
      </c>
      <c r="N15">
        <v>118.125</v>
      </c>
      <c r="O15">
        <v>123.66562500000001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415.125</v>
      </c>
      <c r="V15">
        <v>14.253199</v>
      </c>
      <c r="W15">
        <v>44.0075</v>
      </c>
      <c r="X15">
        <v>147.515625</v>
      </c>
      <c r="Y15">
        <v>0</v>
      </c>
      <c r="Z15">
        <v>6.5208000000000004</v>
      </c>
      <c r="AA15">
        <v>14.04936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19.72</v>
      </c>
      <c r="AG15">
        <v>18.796800000000001</v>
      </c>
      <c r="AH15">
        <v>152.94049999999999</v>
      </c>
      <c r="AI15">
        <v>0</v>
      </c>
      <c r="AJ15">
        <v>0</v>
      </c>
      <c r="AK15">
        <v>51.267600000000002</v>
      </c>
      <c r="AL15">
        <v>76.691999999999993</v>
      </c>
      <c r="AM15">
        <v>5.1986999999999997</v>
      </c>
      <c r="AN15">
        <v>1.0521499999999999</v>
      </c>
      <c r="AO15">
        <v>26.46</v>
      </c>
      <c r="AP15">
        <v>12.169499999999999</v>
      </c>
      <c r="AQ15">
        <v>45.36</v>
      </c>
      <c r="AR15">
        <v>24.288</v>
      </c>
      <c r="AS15">
        <v>20.178000000000001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3313.7202780000002</v>
      </c>
    </row>
    <row r="16" spans="1:121">
      <c r="A16" t="s">
        <v>58</v>
      </c>
      <c r="B16">
        <v>0</v>
      </c>
      <c r="C16">
        <v>0</v>
      </c>
      <c r="D16">
        <v>31.5</v>
      </c>
      <c r="E16">
        <v>0</v>
      </c>
      <c r="F16">
        <v>0</v>
      </c>
      <c r="G16">
        <v>31.494</v>
      </c>
      <c r="H16">
        <v>0</v>
      </c>
      <c r="I16">
        <v>0</v>
      </c>
      <c r="J16">
        <v>78.912000000000006</v>
      </c>
      <c r="K16">
        <v>686.77995699999997</v>
      </c>
      <c r="L16">
        <v>652.65250000000003</v>
      </c>
      <c r="M16">
        <v>92</v>
      </c>
      <c r="N16">
        <v>118.125</v>
      </c>
      <c r="O16">
        <v>123.66562500000001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415.125</v>
      </c>
      <c r="V16">
        <v>14.253199</v>
      </c>
      <c r="W16">
        <v>44.0075</v>
      </c>
      <c r="X16">
        <v>147.515625</v>
      </c>
      <c r="Y16">
        <v>0</v>
      </c>
      <c r="Z16">
        <v>6.5208000000000004</v>
      </c>
      <c r="AA16">
        <v>14.04936</v>
      </c>
      <c r="AB16">
        <v>39.510120000000001</v>
      </c>
      <c r="AC16">
        <v>9.6778399999999998</v>
      </c>
      <c r="AD16">
        <v>36.591700000000003</v>
      </c>
      <c r="AE16">
        <v>49.436556000000003</v>
      </c>
      <c r="AF16">
        <v>19.72</v>
      </c>
      <c r="AG16">
        <v>18.796800000000001</v>
      </c>
      <c r="AH16">
        <v>152.94049999999999</v>
      </c>
      <c r="AI16">
        <v>0</v>
      </c>
      <c r="AJ16">
        <v>0</v>
      </c>
      <c r="AK16">
        <v>51.267600000000002</v>
      </c>
      <c r="AL16">
        <v>76.691999999999993</v>
      </c>
      <c r="AM16">
        <v>5.1986999999999997</v>
      </c>
      <c r="AN16">
        <v>1.0521499999999999</v>
      </c>
      <c r="AO16">
        <v>26.46</v>
      </c>
      <c r="AP16">
        <v>12.169499999999999</v>
      </c>
      <c r="AQ16">
        <v>45.36</v>
      </c>
      <c r="AR16">
        <v>27.6</v>
      </c>
      <c r="AS16">
        <v>20.178000000000001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3307.3544379999998</v>
      </c>
    </row>
    <row r="17" spans="1:117">
      <c r="A17" t="s">
        <v>59</v>
      </c>
      <c r="B17">
        <v>0</v>
      </c>
      <c r="C17">
        <v>0</v>
      </c>
      <c r="D17">
        <v>31.5</v>
      </c>
      <c r="E17">
        <v>0</v>
      </c>
      <c r="F17">
        <v>0</v>
      </c>
      <c r="G17">
        <v>31.494</v>
      </c>
      <c r="H17">
        <v>0</v>
      </c>
      <c r="I17">
        <v>0</v>
      </c>
      <c r="J17">
        <v>78.912000000000006</v>
      </c>
      <c r="K17">
        <v>686.77995699999997</v>
      </c>
      <c r="L17">
        <v>652.65250000000003</v>
      </c>
      <c r="M17">
        <v>92</v>
      </c>
      <c r="N17">
        <v>118.125</v>
      </c>
      <c r="O17">
        <v>123.66562500000001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415.125</v>
      </c>
      <c r="V17">
        <v>14.253199</v>
      </c>
      <c r="W17">
        <v>44.0075</v>
      </c>
      <c r="X17">
        <v>147.515625</v>
      </c>
      <c r="Y17">
        <v>0</v>
      </c>
      <c r="Z17">
        <v>6.5208000000000004</v>
      </c>
      <c r="AA17">
        <v>14.04936</v>
      </c>
      <c r="AB17">
        <v>26.34008</v>
      </c>
      <c r="AC17">
        <v>9.6778399999999998</v>
      </c>
      <c r="AD17">
        <v>36.591700000000003</v>
      </c>
      <c r="AE17">
        <v>49.436556000000003</v>
      </c>
      <c r="AF17">
        <v>19.72</v>
      </c>
      <c r="AG17">
        <v>18.796800000000001</v>
      </c>
      <c r="AH17">
        <v>152.94049999999999</v>
      </c>
      <c r="AI17">
        <v>0</v>
      </c>
      <c r="AJ17">
        <v>0</v>
      </c>
      <c r="AK17">
        <v>51.267600000000002</v>
      </c>
      <c r="AL17">
        <v>76.691999999999993</v>
      </c>
      <c r="AM17">
        <v>5.1986999999999997</v>
      </c>
      <c r="AN17">
        <v>1.0521499999999999</v>
      </c>
      <c r="AO17">
        <v>26.46</v>
      </c>
      <c r="AP17">
        <v>12.169499999999999</v>
      </c>
      <c r="AQ17">
        <v>45.36</v>
      </c>
      <c r="AR17">
        <v>47.472000000000001</v>
      </c>
      <c r="AS17">
        <v>20.178000000000001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10.02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3314.0563980000002</v>
      </c>
    </row>
    <row r="18" spans="1:117">
      <c r="A18" t="s">
        <v>60</v>
      </c>
      <c r="B18">
        <v>0</v>
      </c>
      <c r="C18">
        <v>0</v>
      </c>
      <c r="D18">
        <v>31.5</v>
      </c>
      <c r="E18">
        <v>0</v>
      </c>
      <c r="F18">
        <v>0</v>
      </c>
      <c r="G18">
        <v>31.494</v>
      </c>
      <c r="H18">
        <v>0</v>
      </c>
      <c r="I18">
        <v>0</v>
      </c>
      <c r="J18">
        <v>78.912000000000006</v>
      </c>
      <c r="K18">
        <v>686.77995699999997</v>
      </c>
      <c r="L18">
        <v>652.65250000000003</v>
      </c>
      <c r="M18">
        <v>92</v>
      </c>
      <c r="N18">
        <v>118.125</v>
      </c>
      <c r="O18">
        <v>123.66562500000001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415.125</v>
      </c>
      <c r="V18">
        <v>14.253199</v>
      </c>
      <c r="W18">
        <v>44.0075</v>
      </c>
      <c r="X18">
        <v>147.515625</v>
      </c>
      <c r="Y18">
        <v>0</v>
      </c>
      <c r="Z18">
        <v>6.5208000000000004</v>
      </c>
      <c r="AA18">
        <v>14.04936</v>
      </c>
      <c r="AB18">
        <v>26.34008</v>
      </c>
      <c r="AC18">
        <v>9.6778399999999998</v>
      </c>
      <c r="AD18">
        <v>36.591700000000003</v>
      </c>
      <c r="AE18">
        <v>49.436556000000003</v>
      </c>
      <c r="AF18">
        <v>19.72</v>
      </c>
      <c r="AG18">
        <v>18.796800000000001</v>
      </c>
      <c r="AH18">
        <v>152.94049999999999</v>
      </c>
      <c r="AI18">
        <v>0</v>
      </c>
      <c r="AJ18">
        <v>0</v>
      </c>
      <c r="AK18">
        <v>51.267600000000002</v>
      </c>
      <c r="AL18">
        <v>76.691999999999993</v>
      </c>
      <c r="AM18">
        <v>5.1986999999999997</v>
      </c>
      <c r="AN18">
        <v>1.0521499999999999</v>
      </c>
      <c r="AO18">
        <v>26.46</v>
      </c>
      <c r="AP18">
        <v>12.169499999999999</v>
      </c>
      <c r="AQ18">
        <v>45.36</v>
      </c>
      <c r="AR18">
        <v>47.472000000000001</v>
      </c>
      <c r="AS18">
        <v>20.178000000000001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3314.0563980000002</v>
      </c>
    </row>
    <row r="19" spans="1:117">
      <c r="A19" t="s">
        <v>61</v>
      </c>
      <c r="B19">
        <v>0</v>
      </c>
      <c r="C19">
        <v>0</v>
      </c>
      <c r="D19">
        <v>31.5</v>
      </c>
      <c r="E19">
        <v>0</v>
      </c>
      <c r="F19">
        <v>0</v>
      </c>
      <c r="G19">
        <v>31.494</v>
      </c>
      <c r="H19">
        <v>0</v>
      </c>
      <c r="I19">
        <v>0</v>
      </c>
      <c r="J19">
        <v>78.912000000000006</v>
      </c>
      <c r="K19">
        <v>686.77995699999997</v>
      </c>
      <c r="L19">
        <v>652.65250000000003</v>
      </c>
      <c r="M19">
        <v>92</v>
      </c>
      <c r="N19">
        <v>118.125</v>
      </c>
      <c r="O19">
        <v>123.66562500000001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415.125</v>
      </c>
      <c r="V19">
        <v>14.253199</v>
      </c>
      <c r="W19">
        <v>44.0075</v>
      </c>
      <c r="X19">
        <v>147.515625</v>
      </c>
      <c r="Y19">
        <v>0</v>
      </c>
      <c r="Z19">
        <v>6.5208000000000004</v>
      </c>
      <c r="AA19">
        <v>14.04936</v>
      </c>
      <c r="AB19">
        <v>26.34008</v>
      </c>
      <c r="AC19">
        <v>9.6778399999999998</v>
      </c>
      <c r="AD19">
        <v>36.591700000000003</v>
      </c>
      <c r="AE19">
        <v>49.436556000000003</v>
      </c>
      <c r="AF19">
        <v>19.72</v>
      </c>
      <c r="AG19">
        <v>18.796800000000001</v>
      </c>
      <c r="AH19">
        <v>152.94049999999999</v>
      </c>
      <c r="AI19">
        <v>0</v>
      </c>
      <c r="AJ19">
        <v>0</v>
      </c>
      <c r="AK19">
        <v>51.267600000000002</v>
      </c>
      <c r="AL19">
        <v>76.691999999999993</v>
      </c>
      <c r="AM19">
        <v>4.3989000000000003</v>
      </c>
      <c r="AN19">
        <v>1.0521499999999999</v>
      </c>
      <c r="AO19">
        <v>26.46</v>
      </c>
      <c r="AP19">
        <v>12.169499999999999</v>
      </c>
      <c r="AQ19">
        <v>45.36</v>
      </c>
      <c r="AR19">
        <v>26.495999999999999</v>
      </c>
      <c r="AS19">
        <v>20.178000000000001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3292.2805980000003</v>
      </c>
    </row>
    <row r="20" spans="1:117">
      <c r="A20" t="s">
        <v>62</v>
      </c>
      <c r="B20">
        <v>0</v>
      </c>
      <c r="C20">
        <v>0</v>
      </c>
      <c r="D20">
        <v>31.5</v>
      </c>
      <c r="E20">
        <v>0</v>
      </c>
      <c r="F20">
        <v>0</v>
      </c>
      <c r="G20">
        <v>31.494</v>
      </c>
      <c r="H20">
        <v>0</v>
      </c>
      <c r="I20">
        <v>0</v>
      </c>
      <c r="J20">
        <v>78.912000000000006</v>
      </c>
      <c r="K20">
        <v>686.77995699999997</v>
      </c>
      <c r="L20">
        <v>652.65250000000003</v>
      </c>
      <c r="M20">
        <v>92</v>
      </c>
      <c r="N20">
        <v>118.125</v>
      </c>
      <c r="O20">
        <v>123.66562500000001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415.125</v>
      </c>
      <c r="V20">
        <v>14.253199</v>
      </c>
      <c r="W20">
        <v>44.0075</v>
      </c>
      <c r="X20">
        <v>147.515625</v>
      </c>
      <c r="Y20">
        <v>0</v>
      </c>
      <c r="Z20">
        <v>6.5208000000000004</v>
      </c>
      <c r="AA20">
        <v>14.04936</v>
      </c>
      <c r="AB20">
        <v>26.34008</v>
      </c>
      <c r="AC20">
        <v>9.6778399999999998</v>
      </c>
      <c r="AD20">
        <v>36.591700000000003</v>
      </c>
      <c r="AE20">
        <v>49.436556000000003</v>
      </c>
      <c r="AF20">
        <v>19.72</v>
      </c>
      <c r="AG20">
        <v>18.796800000000001</v>
      </c>
      <c r="AH20">
        <v>152.94049999999999</v>
      </c>
      <c r="AI20">
        <v>0</v>
      </c>
      <c r="AJ20">
        <v>0</v>
      </c>
      <c r="AK20">
        <v>51.267600000000002</v>
      </c>
      <c r="AL20">
        <v>76.691999999999993</v>
      </c>
      <c r="AM20">
        <v>0</v>
      </c>
      <c r="AN20">
        <v>1.0521499999999999</v>
      </c>
      <c r="AO20">
        <v>26.46</v>
      </c>
      <c r="AP20">
        <v>12.169499999999999</v>
      </c>
      <c r="AQ20">
        <v>45.36</v>
      </c>
      <c r="AR20">
        <v>24.288</v>
      </c>
      <c r="AS20">
        <v>20.178000000000001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3285.6736980000001</v>
      </c>
    </row>
    <row r="21" spans="1:117">
      <c r="A21" t="s">
        <v>63</v>
      </c>
      <c r="B21">
        <v>0</v>
      </c>
      <c r="C21">
        <v>0</v>
      </c>
      <c r="D21">
        <v>31.5</v>
      </c>
      <c r="E21">
        <v>0</v>
      </c>
      <c r="F21">
        <v>0</v>
      </c>
      <c r="G21">
        <v>31.494</v>
      </c>
      <c r="H21">
        <v>0</v>
      </c>
      <c r="I21">
        <v>0</v>
      </c>
      <c r="J21">
        <v>78.912000000000006</v>
      </c>
      <c r="K21">
        <v>686.77995699999997</v>
      </c>
      <c r="L21">
        <v>652.65250000000003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415.125</v>
      </c>
      <c r="V21">
        <v>14.253199</v>
      </c>
      <c r="W21">
        <v>44.0075</v>
      </c>
      <c r="X21">
        <v>147.515625</v>
      </c>
      <c r="Y21">
        <v>0</v>
      </c>
      <c r="Z21">
        <v>6.5208000000000004</v>
      </c>
      <c r="AA21">
        <v>14.04936</v>
      </c>
      <c r="AB21">
        <v>26.34008</v>
      </c>
      <c r="AC21">
        <v>9.6778399999999998</v>
      </c>
      <c r="AD21">
        <v>36.591700000000003</v>
      </c>
      <c r="AE21">
        <v>49.436556000000003</v>
      </c>
      <c r="AF21">
        <v>19.72</v>
      </c>
      <c r="AG21">
        <v>18.796800000000001</v>
      </c>
      <c r="AH21">
        <v>152.94049999999999</v>
      </c>
      <c r="AI21">
        <v>0</v>
      </c>
      <c r="AJ21">
        <v>0</v>
      </c>
      <c r="AK21">
        <v>51.267600000000002</v>
      </c>
      <c r="AL21">
        <v>70.882000000000005</v>
      </c>
      <c r="AM21">
        <v>0</v>
      </c>
      <c r="AN21">
        <v>1.0521499999999999</v>
      </c>
      <c r="AO21">
        <v>26.46</v>
      </c>
      <c r="AP21">
        <v>12.169499999999999</v>
      </c>
      <c r="AQ21">
        <v>45.36</v>
      </c>
      <c r="AR21">
        <v>24.288</v>
      </c>
      <c r="AS21">
        <v>20.178000000000001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3279.8636980000001</v>
      </c>
    </row>
    <row r="22" spans="1:117">
      <c r="A22" t="s">
        <v>64</v>
      </c>
      <c r="B22">
        <v>0</v>
      </c>
      <c r="C22">
        <v>0</v>
      </c>
      <c r="D22">
        <v>31.5</v>
      </c>
      <c r="E22">
        <v>0</v>
      </c>
      <c r="F22">
        <v>0</v>
      </c>
      <c r="G22">
        <v>31.494</v>
      </c>
      <c r="H22">
        <v>0</v>
      </c>
      <c r="I22">
        <v>0</v>
      </c>
      <c r="J22">
        <v>78.912000000000006</v>
      </c>
      <c r="K22">
        <v>686.77995699999997</v>
      </c>
      <c r="L22">
        <v>652.65250000000003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415.125</v>
      </c>
      <c r="V22">
        <v>14.253199</v>
      </c>
      <c r="W22">
        <v>44.0075</v>
      </c>
      <c r="X22">
        <v>147.515625</v>
      </c>
      <c r="Y22">
        <v>0</v>
      </c>
      <c r="Z22">
        <v>6.5208000000000004</v>
      </c>
      <c r="AA22">
        <v>14.04936</v>
      </c>
      <c r="AB22">
        <v>26.34008</v>
      </c>
      <c r="AC22">
        <v>9.6778399999999998</v>
      </c>
      <c r="AD22">
        <v>36.591700000000003</v>
      </c>
      <c r="AE22">
        <v>49.436556000000003</v>
      </c>
      <c r="AF22">
        <v>19.72</v>
      </c>
      <c r="AG22">
        <v>18.796800000000001</v>
      </c>
      <c r="AH22">
        <v>152.94049999999999</v>
      </c>
      <c r="AI22">
        <v>0</v>
      </c>
      <c r="AJ22">
        <v>0</v>
      </c>
      <c r="AK22">
        <v>51.267600000000002</v>
      </c>
      <c r="AL22">
        <v>70.882000000000005</v>
      </c>
      <c r="AM22">
        <v>0</v>
      </c>
      <c r="AN22">
        <v>1.0521499999999999</v>
      </c>
      <c r="AO22">
        <v>26.46</v>
      </c>
      <c r="AP22">
        <v>12.169499999999999</v>
      </c>
      <c r="AQ22">
        <v>45.36</v>
      </c>
      <c r="AR22">
        <v>24.288</v>
      </c>
      <c r="AS22">
        <v>20.178000000000001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3279.8636980000001</v>
      </c>
    </row>
    <row r="23" spans="1:117">
      <c r="A23" t="s">
        <v>65</v>
      </c>
      <c r="B23">
        <v>0</v>
      </c>
      <c r="C23">
        <v>0</v>
      </c>
      <c r="D23">
        <v>31.5</v>
      </c>
      <c r="E23">
        <v>0</v>
      </c>
      <c r="F23">
        <v>0</v>
      </c>
      <c r="G23">
        <v>31.494</v>
      </c>
      <c r="H23">
        <v>0</v>
      </c>
      <c r="I23">
        <v>0</v>
      </c>
      <c r="J23">
        <v>78.912000000000006</v>
      </c>
      <c r="K23">
        <v>686.77995699999997</v>
      </c>
      <c r="L23">
        <v>652.65250000000003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416.25</v>
      </c>
      <c r="V23">
        <v>14.253199</v>
      </c>
      <c r="W23">
        <v>44.0075</v>
      </c>
      <c r="X23">
        <v>147.515625</v>
      </c>
      <c r="Y23">
        <v>0</v>
      </c>
      <c r="Z23">
        <v>6.5208000000000004</v>
      </c>
      <c r="AA23">
        <v>14.04936</v>
      </c>
      <c r="AB23">
        <v>26.34008</v>
      </c>
      <c r="AC23">
        <v>9.6778399999999998</v>
      </c>
      <c r="AD23">
        <v>36.591700000000003</v>
      </c>
      <c r="AE23">
        <v>49.436556000000003</v>
      </c>
      <c r="AF23">
        <v>19.72</v>
      </c>
      <c r="AG23">
        <v>18.796800000000001</v>
      </c>
      <c r="AH23">
        <v>152.94049999999999</v>
      </c>
      <c r="AI23">
        <v>0</v>
      </c>
      <c r="AJ23">
        <v>0</v>
      </c>
      <c r="AK23">
        <v>51.267600000000002</v>
      </c>
      <c r="AL23">
        <v>70.882000000000005</v>
      </c>
      <c r="AM23">
        <v>0</v>
      </c>
      <c r="AN23">
        <v>1.0521499999999999</v>
      </c>
      <c r="AO23">
        <v>26.46</v>
      </c>
      <c r="AP23">
        <v>12.169499999999999</v>
      </c>
      <c r="AQ23">
        <v>45.36</v>
      </c>
      <c r="AR23">
        <v>26.495999999999999</v>
      </c>
      <c r="AS23">
        <v>20.178000000000001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10.02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3283.1966980000002</v>
      </c>
    </row>
    <row r="24" spans="1:117">
      <c r="A24" t="s">
        <v>66</v>
      </c>
      <c r="B24">
        <v>0</v>
      </c>
      <c r="C24">
        <v>0</v>
      </c>
      <c r="D24">
        <v>31.5</v>
      </c>
      <c r="E24">
        <v>0</v>
      </c>
      <c r="F24">
        <v>0</v>
      </c>
      <c r="G24">
        <v>31.494</v>
      </c>
      <c r="H24">
        <v>0</v>
      </c>
      <c r="I24">
        <v>0</v>
      </c>
      <c r="J24">
        <v>78.912000000000006</v>
      </c>
      <c r="K24">
        <v>686.77995699999997</v>
      </c>
      <c r="L24">
        <v>652.65250000000003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416.25</v>
      </c>
      <c r="V24">
        <v>14.253199</v>
      </c>
      <c r="W24">
        <v>44.0075</v>
      </c>
      <c r="X24">
        <v>147.515625</v>
      </c>
      <c r="Y24">
        <v>0</v>
      </c>
      <c r="Z24">
        <v>6.5208000000000004</v>
      </c>
      <c r="AA24">
        <v>14.04936</v>
      </c>
      <c r="AB24">
        <v>26.34008</v>
      </c>
      <c r="AC24">
        <v>9.6778399999999998</v>
      </c>
      <c r="AD24">
        <v>36.591700000000003</v>
      </c>
      <c r="AE24">
        <v>49.436556000000003</v>
      </c>
      <c r="AF24">
        <v>19.72</v>
      </c>
      <c r="AG24">
        <v>18.796800000000001</v>
      </c>
      <c r="AH24">
        <v>152.94049999999999</v>
      </c>
      <c r="AI24">
        <v>0</v>
      </c>
      <c r="AJ24">
        <v>0</v>
      </c>
      <c r="AK24">
        <v>51.267600000000002</v>
      </c>
      <c r="AL24">
        <v>70.882000000000005</v>
      </c>
      <c r="AM24">
        <v>0</v>
      </c>
      <c r="AN24">
        <v>1.0521499999999999</v>
      </c>
      <c r="AO24">
        <v>26.46</v>
      </c>
      <c r="AP24">
        <v>12.169499999999999</v>
      </c>
      <c r="AQ24">
        <v>45.36</v>
      </c>
      <c r="AR24">
        <v>26.495999999999999</v>
      </c>
      <c r="AS24">
        <v>20.178000000000001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3283.1966980000002</v>
      </c>
    </row>
    <row r="25" spans="1:117">
      <c r="A25" t="s">
        <v>67</v>
      </c>
      <c r="B25">
        <v>0</v>
      </c>
      <c r="C25">
        <v>0</v>
      </c>
      <c r="D25">
        <v>31.5</v>
      </c>
      <c r="E25">
        <v>0</v>
      </c>
      <c r="F25">
        <v>0</v>
      </c>
      <c r="G25">
        <v>31.494</v>
      </c>
      <c r="H25">
        <v>0</v>
      </c>
      <c r="I25">
        <v>0</v>
      </c>
      <c r="J25">
        <v>78.912000000000006</v>
      </c>
      <c r="K25">
        <v>686.77995699999997</v>
      </c>
      <c r="L25">
        <v>652.65250000000003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416.25</v>
      </c>
      <c r="V25">
        <v>14.253199</v>
      </c>
      <c r="W25">
        <v>44.0075</v>
      </c>
      <c r="X25">
        <v>147.515625</v>
      </c>
      <c r="Y25">
        <v>0</v>
      </c>
      <c r="Z25">
        <v>6.5208000000000004</v>
      </c>
      <c r="AA25">
        <v>14.04936</v>
      </c>
      <c r="AB25">
        <v>26.34008</v>
      </c>
      <c r="AC25">
        <v>9.6778399999999998</v>
      </c>
      <c r="AD25">
        <v>36.591700000000003</v>
      </c>
      <c r="AE25">
        <v>49.436556000000003</v>
      </c>
      <c r="AF25">
        <v>19.72</v>
      </c>
      <c r="AG25">
        <v>18.796800000000001</v>
      </c>
      <c r="AH25">
        <v>152.94049999999999</v>
      </c>
      <c r="AI25">
        <v>0</v>
      </c>
      <c r="AJ25">
        <v>0</v>
      </c>
      <c r="AK25">
        <v>51.267600000000002</v>
      </c>
      <c r="AL25">
        <v>70.882000000000005</v>
      </c>
      <c r="AM25">
        <v>0</v>
      </c>
      <c r="AN25">
        <v>1.0521499999999999</v>
      </c>
      <c r="AO25">
        <v>26.46</v>
      </c>
      <c r="AP25">
        <v>12.169499999999999</v>
      </c>
      <c r="AQ25">
        <v>45.36</v>
      </c>
      <c r="AR25">
        <v>23.184000000000001</v>
      </c>
      <c r="AS25">
        <v>20.178000000000001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3279.8846980000003</v>
      </c>
    </row>
    <row r="26" spans="1:117">
      <c r="A26" t="s">
        <v>68</v>
      </c>
      <c r="B26">
        <v>0</v>
      </c>
      <c r="C26">
        <v>0</v>
      </c>
      <c r="D26">
        <v>31.5</v>
      </c>
      <c r="E26">
        <v>0</v>
      </c>
      <c r="F26">
        <v>0</v>
      </c>
      <c r="G26">
        <v>31.494</v>
      </c>
      <c r="H26">
        <v>0</v>
      </c>
      <c r="I26">
        <v>0</v>
      </c>
      <c r="J26">
        <v>78.912000000000006</v>
      </c>
      <c r="K26">
        <v>686.77995699999997</v>
      </c>
      <c r="L26">
        <v>652.65250000000003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416.25</v>
      </c>
      <c r="V26">
        <v>14.253199</v>
      </c>
      <c r="W26">
        <v>44.0075</v>
      </c>
      <c r="X26">
        <v>147.515625</v>
      </c>
      <c r="Y26">
        <v>0</v>
      </c>
      <c r="Z26">
        <v>6.5208000000000004</v>
      </c>
      <c r="AA26">
        <v>14.04936</v>
      </c>
      <c r="AB26">
        <v>26.34008</v>
      </c>
      <c r="AC26">
        <v>9.6778399999999998</v>
      </c>
      <c r="AD26">
        <v>36.591700000000003</v>
      </c>
      <c r="AE26">
        <v>49.436556000000003</v>
      </c>
      <c r="AF26">
        <v>19.72</v>
      </c>
      <c r="AG26">
        <v>18.796800000000001</v>
      </c>
      <c r="AH26">
        <v>152.94049999999999</v>
      </c>
      <c r="AI26">
        <v>0</v>
      </c>
      <c r="AJ26">
        <v>0</v>
      </c>
      <c r="AK26">
        <v>51.267600000000002</v>
      </c>
      <c r="AL26">
        <v>70.882000000000005</v>
      </c>
      <c r="AM26">
        <v>0</v>
      </c>
      <c r="AN26">
        <v>1.0521499999999999</v>
      </c>
      <c r="AO26">
        <v>26.46</v>
      </c>
      <c r="AP26">
        <v>12.169499999999999</v>
      </c>
      <c r="AQ26">
        <v>31.5</v>
      </c>
      <c r="AR26">
        <v>23.184000000000001</v>
      </c>
      <c r="AS26">
        <v>20.178000000000001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3266.0246980000002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31.494</v>
      </c>
      <c r="H27">
        <v>0</v>
      </c>
      <c r="I27">
        <v>0</v>
      </c>
      <c r="J27">
        <v>78.912000000000006</v>
      </c>
      <c r="K27">
        <v>686.77995699999997</v>
      </c>
      <c r="L27">
        <v>652.65250000000003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416.25</v>
      </c>
      <c r="V27">
        <v>14.253199</v>
      </c>
      <c r="W27">
        <v>44.0075</v>
      </c>
      <c r="X27">
        <v>147.515625</v>
      </c>
      <c r="Y27">
        <v>0</v>
      </c>
      <c r="Z27">
        <v>6.5208000000000004</v>
      </c>
      <c r="AA27">
        <v>14.04936</v>
      </c>
      <c r="AB27">
        <v>26.34008</v>
      </c>
      <c r="AC27">
        <v>9.6778399999999998</v>
      </c>
      <c r="AD27">
        <v>36.591700000000003</v>
      </c>
      <c r="AE27">
        <v>49.436556000000003</v>
      </c>
      <c r="AF27">
        <v>17.748000000000001</v>
      </c>
      <c r="AG27">
        <v>18.796800000000001</v>
      </c>
      <c r="AH27">
        <v>152.94049999999999</v>
      </c>
      <c r="AI27">
        <v>0</v>
      </c>
      <c r="AJ27">
        <v>0</v>
      </c>
      <c r="AK27">
        <v>51.267600000000002</v>
      </c>
      <c r="AL27">
        <v>70.882000000000005</v>
      </c>
      <c r="AM27">
        <v>0</v>
      </c>
      <c r="AN27">
        <v>1.0521499999999999</v>
      </c>
      <c r="AO27">
        <v>26.46</v>
      </c>
      <c r="AP27">
        <v>12.169499999999999</v>
      </c>
      <c r="AQ27">
        <v>31.5</v>
      </c>
      <c r="AR27">
        <v>47.472000000000001</v>
      </c>
      <c r="AS27">
        <v>15.469799999999999</v>
      </c>
      <c r="AT27">
        <v>20.001799999999999</v>
      </c>
      <c r="AU27">
        <v>0</v>
      </c>
      <c r="AV27">
        <v>23.1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3275.2324980000003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31.494</v>
      </c>
      <c r="H28">
        <v>0</v>
      </c>
      <c r="I28">
        <v>0</v>
      </c>
      <c r="J28">
        <v>78.912000000000006</v>
      </c>
      <c r="K28">
        <v>686.77995699999997</v>
      </c>
      <c r="L28">
        <v>652.65250000000003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416.25</v>
      </c>
      <c r="V28">
        <v>14.253199</v>
      </c>
      <c r="W28">
        <v>44.0075</v>
      </c>
      <c r="X28">
        <v>147.515625</v>
      </c>
      <c r="Y28">
        <v>0</v>
      </c>
      <c r="Z28">
        <v>6.5208000000000004</v>
      </c>
      <c r="AA28">
        <v>14.04936</v>
      </c>
      <c r="AB28">
        <v>26.34008</v>
      </c>
      <c r="AC28">
        <v>9.6778399999999998</v>
      </c>
      <c r="AD28">
        <v>36.591700000000003</v>
      </c>
      <c r="AE28">
        <v>49.436556000000003</v>
      </c>
      <c r="AF28">
        <v>17.748000000000001</v>
      </c>
      <c r="AG28">
        <v>18.796800000000001</v>
      </c>
      <c r="AH28">
        <v>152.94049999999999</v>
      </c>
      <c r="AI28">
        <v>0</v>
      </c>
      <c r="AJ28">
        <v>0</v>
      </c>
      <c r="AK28">
        <v>51.267600000000002</v>
      </c>
      <c r="AL28">
        <v>70.882000000000005</v>
      </c>
      <c r="AM28">
        <v>0</v>
      </c>
      <c r="AN28">
        <v>1.0521499999999999</v>
      </c>
      <c r="AO28">
        <v>26.46</v>
      </c>
      <c r="AP28">
        <v>12.169499999999999</v>
      </c>
      <c r="AQ28">
        <v>16.38</v>
      </c>
      <c r="AR28">
        <v>47.472000000000001</v>
      </c>
      <c r="AS28">
        <v>15.469799999999999</v>
      </c>
      <c r="AT28">
        <v>20.001799999999999</v>
      </c>
      <c r="AU28">
        <v>0</v>
      </c>
      <c r="AV28">
        <v>23.1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3260.1124980000004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31.494</v>
      </c>
      <c r="H29">
        <v>0</v>
      </c>
      <c r="I29">
        <v>0</v>
      </c>
      <c r="J29">
        <v>78.912000000000006</v>
      </c>
      <c r="K29">
        <v>686.77995699999997</v>
      </c>
      <c r="L29">
        <v>652.65250000000003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416.25</v>
      </c>
      <c r="V29">
        <v>14.253199</v>
      </c>
      <c r="W29">
        <v>44.0075</v>
      </c>
      <c r="X29">
        <v>147.515625</v>
      </c>
      <c r="Y29">
        <v>0</v>
      </c>
      <c r="Z29">
        <v>6.5208000000000004</v>
      </c>
      <c r="AA29">
        <v>14.04936</v>
      </c>
      <c r="AB29">
        <v>26.34008</v>
      </c>
      <c r="AC29">
        <v>9.6778399999999998</v>
      </c>
      <c r="AD29">
        <v>36.591700000000003</v>
      </c>
      <c r="AE29">
        <v>49.436556000000003</v>
      </c>
      <c r="AF29">
        <v>8.8740000000000006</v>
      </c>
      <c r="AG29">
        <v>18.796800000000001</v>
      </c>
      <c r="AH29">
        <v>152.94049999999999</v>
      </c>
      <c r="AI29">
        <v>0</v>
      </c>
      <c r="AJ29">
        <v>0</v>
      </c>
      <c r="AK29">
        <v>51.267600000000002</v>
      </c>
      <c r="AL29">
        <v>70.882000000000005</v>
      </c>
      <c r="AM29">
        <v>0</v>
      </c>
      <c r="AN29">
        <v>1.0521499999999999</v>
      </c>
      <c r="AO29">
        <v>26.46</v>
      </c>
      <c r="AP29">
        <v>12.169499999999999</v>
      </c>
      <c r="AQ29">
        <v>16.38</v>
      </c>
      <c r="AR29">
        <v>26.495999999999999</v>
      </c>
      <c r="AS29">
        <v>15.469799999999999</v>
      </c>
      <c r="AT29">
        <v>20.001799999999999</v>
      </c>
      <c r="AU29">
        <v>0</v>
      </c>
      <c r="AV29">
        <v>23.1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3230.2624980000001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31.494</v>
      </c>
      <c r="H30">
        <v>0</v>
      </c>
      <c r="I30">
        <v>0</v>
      </c>
      <c r="J30">
        <v>78.912000000000006</v>
      </c>
      <c r="K30">
        <v>686.77995699999997</v>
      </c>
      <c r="L30">
        <v>652.65250000000003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416.25</v>
      </c>
      <c r="V30">
        <v>14.253199</v>
      </c>
      <c r="W30">
        <v>44.0075</v>
      </c>
      <c r="X30">
        <v>147.515625</v>
      </c>
      <c r="Y30">
        <v>0</v>
      </c>
      <c r="Z30">
        <v>6.5208000000000004</v>
      </c>
      <c r="AA30">
        <v>14.04936</v>
      </c>
      <c r="AB30">
        <v>26.34008</v>
      </c>
      <c r="AC30">
        <v>9.6778399999999998</v>
      </c>
      <c r="AD30">
        <v>36.591700000000003</v>
      </c>
      <c r="AE30">
        <v>49.436556000000003</v>
      </c>
      <c r="AF30">
        <v>8.8740000000000006</v>
      </c>
      <c r="AG30">
        <v>18.796800000000001</v>
      </c>
      <c r="AH30">
        <v>152.94049999999999</v>
      </c>
      <c r="AI30">
        <v>0</v>
      </c>
      <c r="AJ30">
        <v>0</v>
      </c>
      <c r="AK30">
        <v>51.267600000000002</v>
      </c>
      <c r="AL30">
        <v>70.882000000000005</v>
      </c>
      <c r="AM30">
        <v>0</v>
      </c>
      <c r="AN30">
        <v>1.0521499999999999</v>
      </c>
      <c r="AO30">
        <v>26.46</v>
      </c>
      <c r="AP30">
        <v>12.169499999999999</v>
      </c>
      <c r="AQ30">
        <v>0</v>
      </c>
      <c r="AR30">
        <v>26.495999999999999</v>
      </c>
      <c r="AS30">
        <v>15.469799999999999</v>
      </c>
      <c r="AT30">
        <v>20.001799999999999</v>
      </c>
      <c r="AU30">
        <v>0</v>
      </c>
      <c r="AV30">
        <v>23.1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3213.8824979999999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31.494</v>
      </c>
      <c r="H31">
        <v>0</v>
      </c>
      <c r="I31">
        <v>0</v>
      </c>
      <c r="J31">
        <v>78.912000000000006</v>
      </c>
      <c r="K31">
        <v>686.77995699999997</v>
      </c>
      <c r="L31">
        <v>652.65250000000003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416.25</v>
      </c>
      <c r="V31">
        <v>14.253199</v>
      </c>
      <c r="W31">
        <v>44.0075</v>
      </c>
      <c r="X31">
        <v>147.515625</v>
      </c>
      <c r="Y31">
        <v>0</v>
      </c>
      <c r="Z31">
        <v>6.5208000000000004</v>
      </c>
      <c r="AA31">
        <v>14.04936</v>
      </c>
      <c r="AB31">
        <v>26.34008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18.796800000000001</v>
      </c>
      <c r="AH31">
        <v>152.94049999999999</v>
      </c>
      <c r="AI31">
        <v>0</v>
      </c>
      <c r="AJ31">
        <v>0</v>
      </c>
      <c r="AK31">
        <v>51.267600000000002</v>
      </c>
      <c r="AL31">
        <v>70.882000000000005</v>
      </c>
      <c r="AM31">
        <v>0</v>
      </c>
      <c r="AN31">
        <v>1.0521499999999999</v>
      </c>
      <c r="AO31">
        <v>26.46</v>
      </c>
      <c r="AP31">
        <v>12.169499999999999</v>
      </c>
      <c r="AQ31">
        <v>0</v>
      </c>
      <c r="AR31">
        <v>30.911999999999999</v>
      </c>
      <c r="AS31">
        <v>15.469799999999999</v>
      </c>
      <c r="AT31">
        <v>20.001799999999999</v>
      </c>
      <c r="AU31">
        <v>0</v>
      </c>
      <c r="AV31">
        <v>23.1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10.02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3218.2984979999997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31.494</v>
      </c>
      <c r="H32">
        <v>0</v>
      </c>
      <c r="I32">
        <v>0</v>
      </c>
      <c r="J32">
        <v>78.912000000000006</v>
      </c>
      <c r="K32">
        <v>686.77995699999997</v>
      </c>
      <c r="L32">
        <v>652.65250000000003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416.25</v>
      </c>
      <c r="V32">
        <v>14.253199</v>
      </c>
      <c r="W32">
        <v>44.0075</v>
      </c>
      <c r="X32">
        <v>147.515625</v>
      </c>
      <c r="Y32">
        <v>0</v>
      </c>
      <c r="Z32">
        <v>6.5208000000000004</v>
      </c>
      <c r="AA32">
        <v>14.04936</v>
      </c>
      <c r="AB32">
        <v>26.34008</v>
      </c>
      <c r="AC32">
        <v>9.6778399999999998</v>
      </c>
      <c r="AD32">
        <v>36.591700000000003</v>
      </c>
      <c r="AE32">
        <v>49.436556000000003</v>
      </c>
      <c r="AF32">
        <v>8.8740000000000006</v>
      </c>
      <c r="AG32">
        <v>18.796800000000001</v>
      </c>
      <c r="AH32">
        <v>152.94049999999999</v>
      </c>
      <c r="AI32">
        <v>0</v>
      </c>
      <c r="AJ32">
        <v>0</v>
      </c>
      <c r="AK32">
        <v>51.267600000000002</v>
      </c>
      <c r="AL32">
        <v>70.882000000000005</v>
      </c>
      <c r="AM32">
        <v>0</v>
      </c>
      <c r="AN32">
        <v>1.0521499999999999</v>
      </c>
      <c r="AO32">
        <v>26.46</v>
      </c>
      <c r="AP32">
        <v>12.169499999999999</v>
      </c>
      <c r="AQ32">
        <v>0</v>
      </c>
      <c r="AR32">
        <v>30.911999999999999</v>
      </c>
      <c r="AS32">
        <v>15.469799999999999</v>
      </c>
      <c r="AT32">
        <v>20.001799999999999</v>
      </c>
      <c r="AU32">
        <v>0</v>
      </c>
      <c r="AV32">
        <v>23.1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10.02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3218.2984979999997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31.494</v>
      </c>
      <c r="H33">
        <v>0</v>
      </c>
      <c r="I33">
        <v>0</v>
      </c>
      <c r="J33">
        <v>78.912000000000006</v>
      </c>
      <c r="K33">
        <v>686.77995699999997</v>
      </c>
      <c r="L33">
        <v>652.65250000000003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416.25</v>
      </c>
      <c r="V33">
        <v>14.253199</v>
      </c>
      <c r="W33">
        <v>41.883000000000003</v>
      </c>
      <c r="X33">
        <v>147.515625</v>
      </c>
      <c r="Y33">
        <v>0</v>
      </c>
      <c r="Z33">
        <v>6.5208000000000004</v>
      </c>
      <c r="AA33">
        <v>14.04936</v>
      </c>
      <c r="AB33">
        <v>26.34008</v>
      </c>
      <c r="AC33">
        <v>9.6778399999999998</v>
      </c>
      <c r="AD33">
        <v>36.591700000000003</v>
      </c>
      <c r="AE33">
        <v>49.436556000000003</v>
      </c>
      <c r="AF33">
        <v>8.8740000000000006</v>
      </c>
      <c r="AG33">
        <v>18.796800000000001</v>
      </c>
      <c r="AH33">
        <v>152.94049999999999</v>
      </c>
      <c r="AI33">
        <v>0</v>
      </c>
      <c r="AJ33">
        <v>0</v>
      </c>
      <c r="AK33">
        <v>51.267600000000002</v>
      </c>
      <c r="AL33">
        <v>70.882000000000005</v>
      </c>
      <c r="AM33">
        <v>0</v>
      </c>
      <c r="AN33">
        <v>1.0521499999999999</v>
      </c>
      <c r="AO33">
        <v>26.46</v>
      </c>
      <c r="AP33">
        <v>12.169499999999999</v>
      </c>
      <c r="AQ33">
        <v>0</v>
      </c>
      <c r="AR33">
        <v>33.119999999999997</v>
      </c>
      <c r="AS33">
        <v>15.469799999999999</v>
      </c>
      <c r="AT33">
        <v>20.001799999999999</v>
      </c>
      <c r="AU33">
        <v>0</v>
      </c>
      <c r="AV33">
        <v>23.1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3228.3819979999994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31.494</v>
      </c>
      <c r="H34">
        <v>0</v>
      </c>
      <c r="I34">
        <v>0</v>
      </c>
      <c r="J34">
        <v>78.912000000000006</v>
      </c>
      <c r="K34">
        <v>686.77995699999997</v>
      </c>
      <c r="L34">
        <v>652.65250000000003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416.25</v>
      </c>
      <c r="V34">
        <v>14.253199</v>
      </c>
      <c r="W34">
        <v>41.883000000000003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36.591700000000003</v>
      </c>
      <c r="AE34">
        <v>49.436556000000003</v>
      </c>
      <c r="AF34">
        <v>8.8740000000000006</v>
      </c>
      <c r="AG34">
        <v>18.796800000000001</v>
      </c>
      <c r="AH34">
        <v>152.94049999999999</v>
      </c>
      <c r="AI34">
        <v>0</v>
      </c>
      <c r="AJ34">
        <v>0</v>
      </c>
      <c r="AK34">
        <v>51.267600000000002</v>
      </c>
      <c r="AL34">
        <v>70.882000000000005</v>
      </c>
      <c r="AM34">
        <v>0</v>
      </c>
      <c r="AN34">
        <v>1.0521499999999999</v>
      </c>
      <c r="AO34">
        <v>26.46</v>
      </c>
      <c r="AP34">
        <v>12.169499999999999</v>
      </c>
      <c r="AQ34">
        <v>0</v>
      </c>
      <c r="AR34">
        <v>33.119999999999997</v>
      </c>
      <c r="AS34">
        <v>15.469799999999999</v>
      </c>
      <c r="AT34">
        <v>20.001799999999999</v>
      </c>
      <c r="AU34">
        <v>0</v>
      </c>
      <c r="AV34">
        <v>23.1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35.020000000000003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3243.3819979999994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31.494</v>
      </c>
      <c r="H35">
        <v>0</v>
      </c>
      <c r="I35">
        <v>0</v>
      </c>
      <c r="J35">
        <v>78.912000000000006</v>
      </c>
      <c r="K35">
        <v>686.77995699999997</v>
      </c>
      <c r="L35">
        <v>652.65250000000003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416.25</v>
      </c>
      <c r="V35">
        <v>14.253199</v>
      </c>
      <c r="W35">
        <v>41.883000000000003</v>
      </c>
      <c r="X35">
        <v>147.515625</v>
      </c>
      <c r="Y35">
        <v>0</v>
      </c>
      <c r="Z35">
        <v>6.5208000000000004</v>
      </c>
      <c r="AA35">
        <v>14.04936</v>
      </c>
      <c r="AB35">
        <v>26.34008</v>
      </c>
      <c r="AC35">
        <v>9.6778399999999998</v>
      </c>
      <c r="AD35">
        <v>36.591700000000003</v>
      </c>
      <c r="AE35">
        <v>49.436556000000003</v>
      </c>
      <c r="AF35">
        <v>8.8740000000000006</v>
      </c>
      <c r="AG35">
        <v>18.796800000000001</v>
      </c>
      <c r="AH35">
        <v>152.94049999999999</v>
      </c>
      <c r="AI35">
        <v>0</v>
      </c>
      <c r="AJ35">
        <v>0</v>
      </c>
      <c r="AK35">
        <v>51.267600000000002</v>
      </c>
      <c r="AL35">
        <v>73.206000000000003</v>
      </c>
      <c r="AM35">
        <v>0</v>
      </c>
      <c r="AN35">
        <v>1.0521499999999999</v>
      </c>
      <c r="AO35">
        <v>26.46</v>
      </c>
      <c r="AP35">
        <v>12.169499999999999</v>
      </c>
      <c r="AQ35">
        <v>0</v>
      </c>
      <c r="AR35">
        <v>30.911999999999999</v>
      </c>
      <c r="AS35">
        <v>15.469799999999999</v>
      </c>
      <c r="AT35">
        <v>20.001799999999999</v>
      </c>
      <c r="AU35">
        <v>0</v>
      </c>
      <c r="AV35">
        <v>22.05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45.12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3252.5479979999996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31.494</v>
      </c>
      <c r="H36">
        <v>0</v>
      </c>
      <c r="I36">
        <v>0</v>
      </c>
      <c r="J36">
        <v>78.912000000000006</v>
      </c>
      <c r="K36">
        <v>686.77995699999997</v>
      </c>
      <c r="L36">
        <v>652.65250000000003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416.25</v>
      </c>
      <c r="V36">
        <v>14.253199</v>
      </c>
      <c r="W36">
        <v>41.883000000000003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36.591700000000003</v>
      </c>
      <c r="AE36">
        <v>49.436556000000003</v>
      </c>
      <c r="AF36">
        <v>8.8740000000000006</v>
      </c>
      <c r="AG36">
        <v>18.796800000000001</v>
      </c>
      <c r="AH36">
        <v>142.05000000000001</v>
      </c>
      <c r="AI36">
        <v>0</v>
      </c>
      <c r="AJ36">
        <v>0</v>
      </c>
      <c r="AK36">
        <v>51.267600000000002</v>
      </c>
      <c r="AL36">
        <v>73.206000000000003</v>
      </c>
      <c r="AM36">
        <v>0</v>
      </c>
      <c r="AN36">
        <v>1.0521499999999999</v>
      </c>
      <c r="AO36">
        <v>26.46</v>
      </c>
      <c r="AP36">
        <v>12.169499999999999</v>
      </c>
      <c r="AQ36">
        <v>0</v>
      </c>
      <c r="AR36">
        <v>30.911999999999999</v>
      </c>
      <c r="AS36">
        <v>15.469799999999999</v>
      </c>
      <c r="AT36">
        <v>20.001799999999999</v>
      </c>
      <c r="AU36">
        <v>0</v>
      </c>
      <c r="AV36">
        <v>22.05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3261.5574979999997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31.494</v>
      </c>
      <c r="H37">
        <v>0</v>
      </c>
      <c r="I37">
        <v>0</v>
      </c>
      <c r="J37">
        <v>78.912000000000006</v>
      </c>
      <c r="K37">
        <v>686.77995699999997</v>
      </c>
      <c r="L37">
        <v>652.65250000000003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416.25</v>
      </c>
      <c r="V37">
        <v>14.253199</v>
      </c>
      <c r="W37">
        <v>41.883000000000003</v>
      </c>
      <c r="X37">
        <v>147.515625</v>
      </c>
      <c r="Y37">
        <v>0</v>
      </c>
      <c r="Z37">
        <v>6.5208000000000004</v>
      </c>
      <c r="AA37">
        <v>14.04936</v>
      </c>
      <c r="AB37">
        <v>26.34008</v>
      </c>
      <c r="AC37">
        <v>9.6778399999999998</v>
      </c>
      <c r="AD37">
        <v>36.591700000000003</v>
      </c>
      <c r="AE37">
        <v>49.436556000000003</v>
      </c>
      <c r="AF37">
        <v>8.8740000000000006</v>
      </c>
      <c r="AG37">
        <v>18.796800000000001</v>
      </c>
      <c r="AH37">
        <v>142.05000000000001</v>
      </c>
      <c r="AI37">
        <v>0</v>
      </c>
      <c r="AJ37">
        <v>0</v>
      </c>
      <c r="AK37">
        <v>51.267600000000002</v>
      </c>
      <c r="AL37">
        <v>73.206000000000003</v>
      </c>
      <c r="AM37">
        <v>0</v>
      </c>
      <c r="AN37">
        <v>1.0521499999999999</v>
      </c>
      <c r="AO37">
        <v>26.46</v>
      </c>
      <c r="AP37">
        <v>12.169499999999999</v>
      </c>
      <c r="AQ37">
        <v>0</v>
      </c>
      <c r="AR37">
        <v>26.495999999999999</v>
      </c>
      <c r="AS37">
        <v>15.469799999999999</v>
      </c>
      <c r="AT37">
        <v>20.001799999999999</v>
      </c>
      <c r="AU37">
        <v>0</v>
      </c>
      <c r="AV37">
        <v>22.05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80.02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3272.141498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31.494</v>
      </c>
      <c r="H38">
        <v>0</v>
      </c>
      <c r="I38">
        <v>0</v>
      </c>
      <c r="J38">
        <v>78.912000000000006</v>
      </c>
      <c r="K38">
        <v>686.77995699999997</v>
      </c>
      <c r="L38">
        <v>652.65250000000003</v>
      </c>
      <c r="M38">
        <v>92</v>
      </c>
      <c r="N38">
        <v>118.125</v>
      </c>
      <c r="O38">
        <v>123.66562500000001</v>
      </c>
      <c r="P38">
        <v>139.3125</v>
      </c>
      <c r="Q38">
        <v>17.565000000000001</v>
      </c>
      <c r="R38">
        <v>42.392195999999998</v>
      </c>
      <c r="S38">
        <v>26.390910000000002</v>
      </c>
      <c r="T38">
        <v>0</v>
      </c>
      <c r="U38">
        <v>416.25</v>
      </c>
      <c r="V38">
        <v>14.253199</v>
      </c>
      <c r="W38">
        <v>41.883000000000003</v>
      </c>
      <c r="X38">
        <v>147.515625</v>
      </c>
      <c r="Y38">
        <v>0</v>
      </c>
      <c r="Z38">
        <v>6.5208000000000004</v>
      </c>
      <c r="AA38">
        <v>14.04936</v>
      </c>
      <c r="AB38">
        <v>26.34008</v>
      </c>
      <c r="AC38">
        <v>9.6778399999999998</v>
      </c>
      <c r="AD38">
        <v>36.591700000000003</v>
      </c>
      <c r="AE38">
        <v>49.436556000000003</v>
      </c>
      <c r="AF38">
        <v>8.8740000000000006</v>
      </c>
      <c r="AG38">
        <v>18.796800000000001</v>
      </c>
      <c r="AH38">
        <v>142.05000000000001</v>
      </c>
      <c r="AI38">
        <v>0</v>
      </c>
      <c r="AJ38">
        <v>0</v>
      </c>
      <c r="AK38">
        <v>51.267600000000002</v>
      </c>
      <c r="AL38">
        <v>73.206000000000003</v>
      </c>
      <c r="AM38">
        <v>0</v>
      </c>
      <c r="AN38">
        <v>1.0521499999999999</v>
      </c>
      <c r="AO38">
        <v>26.46</v>
      </c>
      <c r="AP38">
        <v>12.169499999999999</v>
      </c>
      <c r="AQ38">
        <v>0</v>
      </c>
      <c r="AR38">
        <v>26.495999999999999</v>
      </c>
      <c r="AS38">
        <v>15.469799999999999</v>
      </c>
      <c r="AT38">
        <v>20.001799999999999</v>
      </c>
      <c r="AU38">
        <v>0</v>
      </c>
      <c r="AV38">
        <v>22.05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95.02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3284.7214979999999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31.494</v>
      </c>
      <c r="H39">
        <v>0</v>
      </c>
      <c r="I39">
        <v>0</v>
      </c>
      <c r="J39">
        <v>78.912000000000006</v>
      </c>
      <c r="K39">
        <v>686.77995699999997</v>
      </c>
      <c r="L39">
        <v>652.65250000000003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416.25</v>
      </c>
      <c r="V39">
        <v>14.253199</v>
      </c>
      <c r="W39">
        <v>41.883000000000003</v>
      </c>
      <c r="X39">
        <v>147.515625</v>
      </c>
      <c r="Y39">
        <v>0</v>
      </c>
      <c r="Z39">
        <v>6.5208000000000004</v>
      </c>
      <c r="AA39">
        <v>0</v>
      </c>
      <c r="AB39">
        <v>22.661000000000001</v>
      </c>
      <c r="AC39">
        <v>9.6778399999999998</v>
      </c>
      <c r="AD39">
        <v>36.591700000000003</v>
      </c>
      <c r="AE39">
        <v>49.436556000000003</v>
      </c>
      <c r="AF39">
        <v>8.8740000000000006</v>
      </c>
      <c r="AG39">
        <v>18.796800000000001</v>
      </c>
      <c r="AH39">
        <v>142.05000000000001</v>
      </c>
      <c r="AI39">
        <v>0</v>
      </c>
      <c r="AJ39">
        <v>0</v>
      </c>
      <c r="AK39">
        <v>51.267600000000002</v>
      </c>
      <c r="AL39">
        <v>79.016000000000005</v>
      </c>
      <c r="AM39">
        <v>0</v>
      </c>
      <c r="AN39">
        <v>1.0521499999999999</v>
      </c>
      <c r="AO39">
        <v>26.46</v>
      </c>
      <c r="AP39">
        <v>12.169499999999999</v>
      </c>
      <c r="AQ39">
        <v>0</v>
      </c>
      <c r="AR39">
        <v>28.704000000000001</v>
      </c>
      <c r="AS39">
        <v>15.469799999999999</v>
      </c>
      <c r="AT39">
        <v>20.001799999999999</v>
      </c>
      <c r="AU39">
        <v>0</v>
      </c>
      <c r="AV39">
        <v>22.05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57.02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3239.4310580000001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31.494</v>
      </c>
      <c r="H40">
        <v>0</v>
      </c>
      <c r="I40">
        <v>0</v>
      </c>
      <c r="J40">
        <v>78.912000000000006</v>
      </c>
      <c r="K40">
        <v>686.77995699999997</v>
      </c>
      <c r="L40">
        <v>652.65250000000003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416.25</v>
      </c>
      <c r="V40">
        <v>14.253199</v>
      </c>
      <c r="W40">
        <v>41.883000000000003</v>
      </c>
      <c r="X40">
        <v>147.515625</v>
      </c>
      <c r="Y40">
        <v>0</v>
      </c>
      <c r="Z40">
        <v>6.5208000000000004</v>
      </c>
      <c r="AA40">
        <v>0</v>
      </c>
      <c r="AB40">
        <v>22.661000000000001</v>
      </c>
      <c r="AC40">
        <v>9.6778399999999998</v>
      </c>
      <c r="AD40">
        <v>36.591700000000003</v>
      </c>
      <c r="AE40">
        <v>49.436556000000003</v>
      </c>
      <c r="AF40">
        <v>8.8740000000000006</v>
      </c>
      <c r="AG40">
        <v>18.796800000000001</v>
      </c>
      <c r="AH40">
        <v>142.05000000000001</v>
      </c>
      <c r="AI40">
        <v>0</v>
      </c>
      <c r="AJ40">
        <v>0</v>
      </c>
      <c r="AK40">
        <v>51.267600000000002</v>
      </c>
      <c r="AL40">
        <v>79.016000000000005</v>
      </c>
      <c r="AM40">
        <v>0</v>
      </c>
      <c r="AN40">
        <v>1.0521499999999999</v>
      </c>
      <c r="AO40">
        <v>26.46</v>
      </c>
      <c r="AP40">
        <v>12.169499999999999</v>
      </c>
      <c r="AQ40">
        <v>0</v>
      </c>
      <c r="AR40">
        <v>28.704000000000001</v>
      </c>
      <c r="AS40">
        <v>15.469799999999999</v>
      </c>
      <c r="AT40">
        <v>20.001799999999999</v>
      </c>
      <c r="AU40">
        <v>0</v>
      </c>
      <c r="AV40">
        <v>22.05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71.02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3253.4310580000001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31.494</v>
      </c>
      <c r="H41">
        <v>0</v>
      </c>
      <c r="I41">
        <v>0</v>
      </c>
      <c r="J41">
        <v>78.912000000000006</v>
      </c>
      <c r="K41">
        <v>686.77995699999997</v>
      </c>
      <c r="L41">
        <v>652.65250000000003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39.164999999999999</v>
      </c>
      <c r="S41">
        <v>26.390910000000002</v>
      </c>
      <c r="T41">
        <v>0</v>
      </c>
      <c r="U41">
        <v>416.25</v>
      </c>
      <c r="V41">
        <v>14.253199</v>
      </c>
      <c r="W41">
        <v>41.883000000000003</v>
      </c>
      <c r="X41">
        <v>147.515625</v>
      </c>
      <c r="Y41">
        <v>0</v>
      </c>
      <c r="Z41">
        <v>6.5208000000000004</v>
      </c>
      <c r="AA41">
        <v>0</v>
      </c>
      <c r="AB41">
        <v>22.661000000000001</v>
      </c>
      <c r="AC41">
        <v>9.6778399999999998</v>
      </c>
      <c r="AD41">
        <v>36.591700000000003</v>
      </c>
      <c r="AE41">
        <v>49.436556000000003</v>
      </c>
      <c r="AF41">
        <v>8.8740000000000006</v>
      </c>
      <c r="AG41">
        <v>18.796800000000001</v>
      </c>
      <c r="AH41">
        <v>142.05000000000001</v>
      </c>
      <c r="AI41">
        <v>0</v>
      </c>
      <c r="AJ41">
        <v>0</v>
      </c>
      <c r="AK41">
        <v>51.267600000000002</v>
      </c>
      <c r="AL41">
        <v>69.72</v>
      </c>
      <c r="AM41">
        <v>0</v>
      </c>
      <c r="AN41">
        <v>1.0521499999999999</v>
      </c>
      <c r="AO41">
        <v>26.46</v>
      </c>
      <c r="AP41">
        <v>12.169499999999999</v>
      </c>
      <c r="AQ41">
        <v>0</v>
      </c>
      <c r="AR41">
        <v>47.472000000000001</v>
      </c>
      <c r="AS41">
        <v>15.469799999999999</v>
      </c>
      <c r="AT41">
        <v>20.001799999999999</v>
      </c>
      <c r="AU41">
        <v>0</v>
      </c>
      <c r="AV41">
        <v>22.05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85.02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3273.6758620000001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31.494</v>
      </c>
      <c r="H42">
        <v>0</v>
      </c>
      <c r="I42">
        <v>0</v>
      </c>
      <c r="J42">
        <v>78.912000000000006</v>
      </c>
      <c r="K42">
        <v>686.77995699999997</v>
      </c>
      <c r="L42">
        <v>652.65250000000003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33.57</v>
      </c>
      <c r="S42">
        <v>26.390910000000002</v>
      </c>
      <c r="T42">
        <v>0</v>
      </c>
      <c r="U42">
        <v>416.25</v>
      </c>
      <c r="V42">
        <v>14.253199</v>
      </c>
      <c r="W42">
        <v>41.883000000000003</v>
      </c>
      <c r="X42">
        <v>147.515625</v>
      </c>
      <c r="Y42">
        <v>0</v>
      </c>
      <c r="Z42">
        <v>6.5208000000000004</v>
      </c>
      <c r="AA42">
        <v>0</v>
      </c>
      <c r="AB42">
        <v>22.661000000000001</v>
      </c>
      <c r="AC42">
        <v>9.6778399999999998</v>
      </c>
      <c r="AD42">
        <v>36.591700000000003</v>
      </c>
      <c r="AE42">
        <v>49.436556000000003</v>
      </c>
      <c r="AF42">
        <v>8.8740000000000006</v>
      </c>
      <c r="AG42">
        <v>18.796800000000001</v>
      </c>
      <c r="AH42">
        <v>142.05000000000001</v>
      </c>
      <c r="AI42">
        <v>0</v>
      </c>
      <c r="AJ42">
        <v>0</v>
      </c>
      <c r="AK42">
        <v>51.267600000000002</v>
      </c>
      <c r="AL42">
        <v>69.72</v>
      </c>
      <c r="AM42">
        <v>0</v>
      </c>
      <c r="AN42">
        <v>1.0521499999999999</v>
      </c>
      <c r="AO42">
        <v>26.46</v>
      </c>
      <c r="AP42">
        <v>12.169499999999999</v>
      </c>
      <c r="AQ42">
        <v>0</v>
      </c>
      <c r="AR42">
        <v>47.472000000000001</v>
      </c>
      <c r="AS42">
        <v>15.469799999999999</v>
      </c>
      <c r="AT42">
        <v>20.001799999999999</v>
      </c>
      <c r="AU42">
        <v>0</v>
      </c>
      <c r="AV42">
        <v>22.05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95.02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3278.0808619999998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31.494</v>
      </c>
      <c r="H43">
        <v>0</v>
      </c>
      <c r="I43">
        <v>0</v>
      </c>
      <c r="J43">
        <v>78.912000000000006</v>
      </c>
      <c r="K43">
        <v>686.77995699999997</v>
      </c>
      <c r="L43">
        <v>652.65250000000003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33.57</v>
      </c>
      <c r="S43">
        <v>26.390910000000002</v>
      </c>
      <c r="T43">
        <v>0</v>
      </c>
      <c r="U43">
        <v>416.25</v>
      </c>
      <c r="V43">
        <v>14.253199</v>
      </c>
      <c r="W43">
        <v>41.883000000000003</v>
      </c>
      <c r="X43">
        <v>147.515625</v>
      </c>
      <c r="Y43">
        <v>0</v>
      </c>
      <c r="Z43">
        <v>6.5208000000000004</v>
      </c>
      <c r="AA43">
        <v>0</v>
      </c>
      <c r="AB43">
        <v>22.661000000000001</v>
      </c>
      <c r="AC43">
        <v>9.6778399999999998</v>
      </c>
      <c r="AD43">
        <v>36.591700000000003</v>
      </c>
      <c r="AE43">
        <v>49.436556000000003</v>
      </c>
      <c r="AF43">
        <v>6.4089999999999998</v>
      </c>
      <c r="AG43">
        <v>18.796800000000001</v>
      </c>
      <c r="AH43">
        <v>142.05000000000001</v>
      </c>
      <c r="AI43">
        <v>0</v>
      </c>
      <c r="AJ43">
        <v>0</v>
      </c>
      <c r="AK43">
        <v>51.267600000000002</v>
      </c>
      <c r="AL43">
        <v>85.988</v>
      </c>
      <c r="AM43">
        <v>0</v>
      </c>
      <c r="AN43">
        <v>1.0521499999999999</v>
      </c>
      <c r="AO43">
        <v>26.46</v>
      </c>
      <c r="AP43">
        <v>12.169499999999999</v>
      </c>
      <c r="AQ43">
        <v>0</v>
      </c>
      <c r="AR43">
        <v>26.495999999999999</v>
      </c>
      <c r="AS43">
        <v>20.8506</v>
      </c>
      <c r="AT43">
        <v>20.001799999999999</v>
      </c>
      <c r="AU43">
        <v>0</v>
      </c>
      <c r="AV43">
        <v>22.05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97.02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3278.2886620000004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31.494</v>
      </c>
      <c r="H44">
        <v>0</v>
      </c>
      <c r="I44">
        <v>0</v>
      </c>
      <c r="J44">
        <v>78.912000000000006</v>
      </c>
      <c r="K44">
        <v>686.77995699999997</v>
      </c>
      <c r="L44">
        <v>652.65250000000003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33.57</v>
      </c>
      <c r="S44">
        <v>26.390910000000002</v>
      </c>
      <c r="T44">
        <v>0</v>
      </c>
      <c r="U44">
        <v>416.25</v>
      </c>
      <c r="V44">
        <v>14.253199</v>
      </c>
      <c r="W44">
        <v>41.883000000000003</v>
      </c>
      <c r="X44">
        <v>147.515625</v>
      </c>
      <c r="Y44">
        <v>0</v>
      </c>
      <c r="Z44">
        <v>6.5208000000000004</v>
      </c>
      <c r="AA44">
        <v>0</v>
      </c>
      <c r="AB44">
        <v>22.661000000000001</v>
      </c>
      <c r="AC44">
        <v>9.6778399999999998</v>
      </c>
      <c r="AD44">
        <v>36.591700000000003</v>
      </c>
      <c r="AE44">
        <v>49.436556000000003</v>
      </c>
      <c r="AF44">
        <v>6.4089999999999998</v>
      </c>
      <c r="AG44">
        <v>18.796800000000001</v>
      </c>
      <c r="AH44">
        <v>152.94049999999999</v>
      </c>
      <c r="AI44">
        <v>0</v>
      </c>
      <c r="AJ44">
        <v>0</v>
      </c>
      <c r="AK44">
        <v>51.267600000000002</v>
      </c>
      <c r="AL44">
        <v>85.988</v>
      </c>
      <c r="AM44">
        <v>0</v>
      </c>
      <c r="AN44">
        <v>1.0521499999999999</v>
      </c>
      <c r="AO44">
        <v>26.46</v>
      </c>
      <c r="AP44">
        <v>12.169499999999999</v>
      </c>
      <c r="AQ44">
        <v>0</v>
      </c>
      <c r="AR44">
        <v>26.495999999999999</v>
      </c>
      <c r="AS44">
        <v>32.284799999999997</v>
      </c>
      <c r="AT44">
        <v>20.001799999999999</v>
      </c>
      <c r="AU44">
        <v>0</v>
      </c>
      <c r="AV44">
        <v>22.05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100.02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3303.6133620000001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31.494</v>
      </c>
      <c r="H45">
        <v>0</v>
      </c>
      <c r="I45">
        <v>0</v>
      </c>
      <c r="J45">
        <v>78.912000000000006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33.57</v>
      </c>
      <c r="S45">
        <v>26.390910000000002</v>
      </c>
      <c r="T45">
        <v>0</v>
      </c>
      <c r="U45">
        <v>416.25</v>
      </c>
      <c r="V45">
        <v>14.253199</v>
      </c>
      <c r="W45">
        <v>41.883000000000003</v>
      </c>
      <c r="X45">
        <v>147.515625</v>
      </c>
      <c r="Y45">
        <v>0</v>
      </c>
      <c r="Z45">
        <v>6.5208000000000004</v>
      </c>
      <c r="AA45">
        <v>0</v>
      </c>
      <c r="AB45">
        <v>22.661000000000001</v>
      </c>
      <c r="AC45">
        <v>9.6778399999999998</v>
      </c>
      <c r="AD45">
        <v>36.591700000000003</v>
      </c>
      <c r="AE45">
        <v>49.436556000000003</v>
      </c>
      <c r="AF45">
        <v>6.4089999999999998</v>
      </c>
      <c r="AG45">
        <v>31.6128</v>
      </c>
      <c r="AH45">
        <v>152.94049999999999</v>
      </c>
      <c r="AI45">
        <v>0</v>
      </c>
      <c r="AJ45">
        <v>0</v>
      </c>
      <c r="AK45">
        <v>51.267600000000002</v>
      </c>
      <c r="AL45">
        <v>85.988</v>
      </c>
      <c r="AM45">
        <v>0</v>
      </c>
      <c r="AN45">
        <v>1.0521499999999999</v>
      </c>
      <c r="AO45">
        <v>26.46</v>
      </c>
      <c r="AP45">
        <v>12.169499999999999</v>
      </c>
      <c r="AQ45">
        <v>0</v>
      </c>
      <c r="AR45">
        <v>26.495999999999999</v>
      </c>
      <c r="AS45">
        <v>32.284799999999997</v>
      </c>
      <c r="AT45">
        <v>20.001799999999999</v>
      </c>
      <c r="AU45">
        <v>0</v>
      </c>
      <c r="AV45">
        <v>22.05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3357.5293619999998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31.494</v>
      </c>
      <c r="H46">
        <v>0</v>
      </c>
      <c r="I46">
        <v>0</v>
      </c>
      <c r="J46">
        <v>78.912000000000006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33.57</v>
      </c>
      <c r="S46">
        <v>26.390910000000002</v>
      </c>
      <c r="T46">
        <v>0</v>
      </c>
      <c r="U46">
        <v>416.25</v>
      </c>
      <c r="V46">
        <v>14.253199</v>
      </c>
      <c r="W46">
        <v>41.883000000000003</v>
      </c>
      <c r="X46">
        <v>147.515625</v>
      </c>
      <c r="Y46">
        <v>0</v>
      </c>
      <c r="Z46">
        <v>6.5208000000000004</v>
      </c>
      <c r="AA46">
        <v>0</v>
      </c>
      <c r="AB46">
        <v>22.661000000000001</v>
      </c>
      <c r="AC46">
        <v>9.6778399999999998</v>
      </c>
      <c r="AD46">
        <v>36.591700000000003</v>
      </c>
      <c r="AE46">
        <v>49.436556000000003</v>
      </c>
      <c r="AF46">
        <v>6.4089999999999998</v>
      </c>
      <c r="AG46">
        <v>31.6128</v>
      </c>
      <c r="AH46">
        <v>152.94049999999999</v>
      </c>
      <c r="AI46">
        <v>0</v>
      </c>
      <c r="AJ46">
        <v>0</v>
      </c>
      <c r="AK46">
        <v>51.267600000000002</v>
      </c>
      <c r="AL46">
        <v>85.988</v>
      </c>
      <c r="AM46">
        <v>0</v>
      </c>
      <c r="AN46">
        <v>1.0521499999999999</v>
      </c>
      <c r="AO46">
        <v>26.46</v>
      </c>
      <c r="AP46">
        <v>12.169499999999999</v>
      </c>
      <c r="AQ46">
        <v>0</v>
      </c>
      <c r="AR46">
        <v>26.495999999999999</v>
      </c>
      <c r="AS46">
        <v>32.284799999999997</v>
      </c>
      <c r="AT46">
        <v>20.001799999999999</v>
      </c>
      <c r="AU46">
        <v>0</v>
      </c>
      <c r="AV46">
        <v>22.05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3357.5293619999998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31.494</v>
      </c>
      <c r="H47">
        <v>0</v>
      </c>
      <c r="I47">
        <v>0</v>
      </c>
      <c r="J47">
        <v>78.912000000000006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33.57</v>
      </c>
      <c r="S47">
        <v>26.390910000000002</v>
      </c>
      <c r="T47">
        <v>0</v>
      </c>
      <c r="U47">
        <v>416.25</v>
      </c>
      <c r="V47">
        <v>14.253199</v>
      </c>
      <c r="W47">
        <v>41.883000000000003</v>
      </c>
      <c r="X47">
        <v>147.515625</v>
      </c>
      <c r="Y47">
        <v>0</v>
      </c>
      <c r="Z47">
        <v>0</v>
      </c>
      <c r="AA47">
        <v>0</v>
      </c>
      <c r="AB47">
        <v>22.661000000000001</v>
      </c>
      <c r="AC47">
        <v>7.6403999999999996</v>
      </c>
      <c r="AD47">
        <v>36.591700000000003</v>
      </c>
      <c r="AE47">
        <v>49.436556000000003</v>
      </c>
      <c r="AF47">
        <v>6.4089999999999998</v>
      </c>
      <c r="AG47">
        <v>31.6128</v>
      </c>
      <c r="AH47">
        <v>152.94049999999999</v>
      </c>
      <c r="AI47">
        <v>0</v>
      </c>
      <c r="AJ47">
        <v>0</v>
      </c>
      <c r="AK47">
        <v>51.267600000000002</v>
      </c>
      <c r="AL47">
        <v>73.206000000000003</v>
      </c>
      <c r="AM47">
        <v>0</v>
      </c>
      <c r="AN47">
        <v>1.0521499999999999</v>
      </c>
      <c r="AO47">
        <v>26.46</v>
      </c>
      <c r="AP47">
        <v>12.169499999999999</v>
      </c>
      <c r="AQ47">
        <v>0</v>
      </c>
      <c r="AR47">
        <v>28.704000000000001</v>
      </c>
      <c r="AS47">
        <v>18.832799999999999</v>
      </c>
      <c r="AT47">
        <v>20.001799999999999</v>
      </c>
      <c r="AU47">
        <v>0</v>
      </c>
      <c r="AV47">
        <v>21.524999999999999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3324.4201220000004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31.494</v>
      </c>
      <c r="H48">
        <v>0</v>
      </c>
      <c r="I48">
        <v>0</v>
      </c>
      <c r="J48">
        <v>78.912000000000006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33.57</v>
      </c>
      <c r="S48">
        <v>26.390910000000002</v>
      </c>
      <c r="T48">
        <v>0</v>
      </c>
      <c r="U48">
        <v>416.25</v>
      </c>
      <c r="V48">
        <v>14.253199</v>
      </c>
      <c r="W48">
        <v>41.883000000000003</v>
      </c>
      <c r="X48">
        <v>147.515625</v>
      </c>
      <c r="Y48">
        <v>0</v>
      </c>
      <c r="Z48">
        <v>0</v>
      </c>
      <c r="AA48">
        <v>0</v>
      </c>
      <c r="AB48">
        <v>22.661000000000001</v>
      </c>
      <c r="AC48">
        <v>7.6403999999999996</v>
      </c>
      <c r="AD48">
        <v>36.591700000000003</v>
      </c>
      <c r="AE48">
        <v>49.436556000000003</v>
      </c>
      <c r="AF48">
        <v>6.4089999999999998</v>
      </c>
      <c r="AG48">
        <v>31.6128</v>
      </c>
      <c r="AH48">
        <v>152.94049999999999</v>
      </c>
      <c r="AI48">
        <v>0</v>
      </c>
      <c r="AJ48">
        <v>0</v>
      </c>
      <c r="AK48">
        <v>51.267600000000002</v>
      </c>
      <c r="AL48">
        <v>73.206000000000003</v>
      </c>
      <c r="AM48">
        <v>0</v>
      </c>
      <c r="AN48">
        <v>1.0521499999999999</v>
      </c>
      <c r="AO48">
        <v>26.46</v>
      </c>
      <c r="AP48">
        <v>12.169499999999999</v>
      </c>
      <c r="AQ48">
        <v>0</v>
      </c>
      <c r="AR48">
        <v>28.704000000000001</v>
      </c>
      <c r="AS48">
        <v>15.469799999999999</v>
      </c>
      <c r="AT48">
        <v>20.001799999999999</v>
      </c>
      <c r="AU48">
        <v>0</v>
      </c>
      <c r="AV48">
        <v>21.524999999999999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3321.0571220000002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31.494</v>
      </c>
      <c r="H49">
        <v>0</v>
      </c>
      <c r="I49">
        <v>0</v>
      </c>
      <c r="J49">
        <v>78.912000000000006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33.57</v>
      </c>
      <c r="S49">
        <v>26.390910000000002</v>
      </c>
      <c r="T49">
        <v>0</v>
      </c>
      <c r="U49">
        <v>416.25</v>
      </c>
      <c r="V49">
        <v>14.253199</v>
      </c>
      <c r="W49">
        <v>41.883000000000003</v>
      </c>
      <c r="X49">
        <v>147.515625</v>
      </c>
      <c r="Y49">
        <v>0</v>
      </c>
      <c r="Z49">
        <v>0</v>
      </c>
      <c r="AA49">
        <v>0</v>
      </c>
      <c r="AB49">
        <v>22.661000000000001</v>
      </c>
      <c r="AC49">
        <v>7.6403999999999996</v>
      </c>
      <c r="AD49">
        <v>27.3447</v>
      </c>
      <c r="AE49">
        <v>49.436556000000003</v>
      </c>
      <c r="AF49">
        <v>6.4089999999999998</v>
      </c>
      <c r="AG49">
        <v>31.6128</v>
      </c>
      <c r="AH49">
        <v>152.94049999999999</v>
      </c>
      <c r="AI49">
        <v>0</v>
      </c>
      <c r="AJ49">
        <v>0</v>
      </c>
      <c r="AK49">
        <v>51.267600000000002</v>
      </c>
      <c r="AL49">
        <v>80.177999999999997</v>
      </c>
      <c r="AM49">
        <v>0</v>
      </c>
      <c r="AN49">
        <v>1.0521499999999999</v>
      </c>
      <c r="AO49">
        <v>26.46</v>
      </c>
      <c r="AP49">
        <v>12.169499999999999</v>
      </c>
      <c r="AQ49">
        <v>0</v>
      </c>
      <c r="AR49">
        <v>28.704000000000001</v>
      </c>
      <c r="AS49">
        <v>15.469799999999999</v>
      </c>
      <c r="AT49">
        <v>20.001799999999999</v>
      </c>
      <c r="AU49">
        <v>0</v>
      </c>
      <c r="AV49">
        <v>21.524999999999999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3318.7821220000001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31.494</v>
      </c>
      <c r="H50">
        <v>0</v>
      </c>
      <c r="I50">
        <v>0</v>
      </c>
      <c r="J50">
        <v>78.912000000000006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33.57</v>
      </c>
      <c r="S50">
        <v>26.390910000000002</v>
      </c>
      <c r="T50">
        <v>0</v>
      </c>
      <c r="U50">
        <v>416.25</v>
      </c>
      <c r="V50">
        <v>14.253199</v>
      </c>
      <c r="W50">
        <v>41.883000000000003</v>
      </c>
      <c r="X50">
        <v>147.515625</v>
      </c>
      <c r="Y50">
        <v>0</v>
      </c>
      <c r="Z50">
        <v>0</v>
      </c>
      <c r="AA50">
        <v>0</v>
      </c>
      <c r="AB50">
        <v>22.661000000000001</v>
      </c>
      <c r="AC50">
        <v>7.6403999999999996</v>
      </c>
      <c r="AD50">
        <v>27.3447</v>
      </c>
      <c r="AE50">
        <v>49.436556000000003</v>
      </c>
      <c r="AF50">
        <v>6.4089999999999998</v>
      </c>
      <c r="AG50">
        <v>31.6128</v>
      </c>
      <c r="AH50">
        <v>152.94049999999999</v>
      </c>
      <c r="AI50">
        <v>0</v>
      </c>
      <c r="AJ50">
        <v>0</v>
      </c>
      <c r="AK50">
        <v>51.267600000000002</v>
      </c>
      <c r="AL50">
        <v>80.177999999999997</v>
      </c>
      <c r="AM50">
        <v>0</v>
      </c>
      <c r="AN50">
        <v>1.0521499999999999</v>
      </c>
      <c r="AO50">
        <v>26.46</v>
      </c>
      <c r="AP50">
        <v>12.169499999999999</v>
      </c>
      <c r="AQ50">
        <v>0</v>
      </c>
      <c r="AR50">
        <v>28.704000000000001</v>
      </c>
      <c r="AS50">
        <v>15.469799999999999</v>
      </c>
      <c r="AT50">
        <v>20.001799999999999</v>
      </c>
      <c r="AU50">
        <v>0</v>
      </c>
      <c r="AV50">
        <v>21.524999999999999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3318.7821220000001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31.494</v>
      </c>
      <c r="H51">
        <v>0</v>
      </c>
      <c r="I51">
        <v>0</v>
      </c>
      <c r="J51">
        <v>78.912000000000006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33.57</v>
      </c>
      <c r="S51">
        <v>26.390910000000002</v>
      </c>
      <c r="T51">
        <v>0</v>
      </c>
      <c r="U51">
        <v>416.25</v>
      </c>
      <c r="V51">
        <v>14.253199</v>
      </c>
      <c r="W51">
        <v>39.454999999999998</v>
      </c>
      <c r="X51">
        <v>147.515625</v>
      </c>
      <c r="Y51">
        <v>0</v>
      </c>
      <c r="Z51">
        <v>0</v>
      </c>
      <c r="AA51">
        <v>0</v>
      </c>
      <c r="AB51">
        <v>22.661000000000001</v>
      </c>
      <c r="AC51">
        <v>7.6403999999999996</v>
      </c>
      <c r="AD51">
        <v>27.3447</v>
      </c>
      <c r="AE51">
        <v>49.436556000000003</v>
      </c>
      <c r="AF51">
        <v>6.4089999999999998</v>
      </c>
      <c r="AG51">
        <v>31.6128</v>
      </c>
      <c r="AH51">
        <v>152.94049999999999</v>
      </c>
      <c r="AI51">
        <v>0</v>
      </c>
      <c r="AJ51">
        <v>0</v>
      </c>
      <c r="AK51">
        <v>51.267600000000002</v>
      </c>
      <c r="AL51">
        <v>81.34</v>
      </c>
      <c r="AM51">
        <v>0</v>
      </c>
      <c r="AN51">
        <v>1.0521499999999999</v>
      </c>
      <c r="AO51">
        <v>26.46</v>
      </c>
      <c r="AP51">
        <v>12.169499999999999</v>
      </c>
      <c r="AQ51">
        <v>0</v>
      </c>
      <c r="AR51">
        <v>22.08</v>
      </c>
      <c r="AS51">
        <v>15.469799999999999</v>
      </c>
      <c r="AT51">
        <v>20.001799999999999</v>
      </c>
      <c r="AU51">
        <v>0</v>
      </c>
      <c r="AV51">
        <v>21.524999999999999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3310.8921220000002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31.494</v>
      </c>
      <c r="H52">
        <v>0</v>
      </c>
      <c r="I52">
        <v>0</v>
      </c>
      <c r="J52">
        <v>78.912000000000006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33.57</v>
      </c>
      <c r="S52">
        <v>26.390910000000002</v>
      </c>
      <c r="T52">
        <v>0</v>
      </c>
      <c r="U52">
        <v>416.25</v>
      </c>
      <c r="V52">
        <v>14.253199</v>
      </c>
      <c r="W52">
        <v>39.454999999999998</v>
      </c>
      <c r="X52">
        <v>147.515625</v>
      </c>
      <c r="Y52">
        <v>0</v>
      </c>
      <c r="Z52">
        <v>0</v>
      </c>
      <c r="AA52">
        <v>0</v>
      </c>
      <c r="AB52">
        <v>22.661000000000001</v>
      </c>
      <c r="AC52">
        <v>7.6403999999999996</v>
      </c>
      <c r="AD52">
        <v>27.3447</v>
      </c>
      <c r="AE52">
        <v>49.436556000000003</v>
      </c>
      <c r="AF52">
        <v>6.4089999999999998</v>
      </c>
      <c r="AG52">
        <v>31.6128</v>
      </c>
      <c r="AH52">
        <v>152.94049999999999</v>
      </c>
      <c r="AI52">
        <v>0</v>
      </c>
      <c r="AJ52">
        <v>0</v>
      </c>
      <c r="AK52">
        <v>51.267600000000002</v>
      </c>
      <c r="AL52">
        <v>81.34</v>
      </c>
      <c r="AM52">
        <v>0</v>
      </c>
      <c r="AN52">
        <v>1.0521499999999999</v>
      </c>
      <c r="AO52">
        <v>26.46</v>
      </c>
      <c r="AP52">
        <v>12.169499999999999</v>
      </c>
      <c r="AQ52">
        <v>0</v>
      </c>
      <c r="AR52">
        <v>22.08</v>
      </c>
      <c r="AS52">
        <v>15.469799999999999</v>
      </c>
      <c r="AT52">
        <v>20.001799999999999</v>
      </c>
      <c r="AU52">
        <v>0</v>
      </c>
      <c r="AV52">
        <v>21.524999999999999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3310.8921220000002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31.494</v>
      </c>
      <c r="H53">
        <v>0</v>
      </c>
      <c r="I53">
        <v>0</v>
      </c>
      <c r="J53">
        <v>78.912000000000006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33.57</v>
      </c>
      <c r="S53">
        <v>26.390910000000002</v>
      </c>
      <c r="T53">
        <v>0</v>
      </c>
      <c r="U53">
        <v>416.25</v>
      </c>
      <c r="V53">
        <v>14.253199</v>
      </c>
      <c r="W53">
        <v>41.883000000000003</v>
      </c>
      <c r="X53">
        <v>147.515625</v>
      </c>
      <c r="Y53">
        <v>0</v>
      </c>
      <c r="Z53">
        <v>0</v>
      </c>
      <c r="AA53">
        <v>0</v>
      </c>
      <c r="AB53">
        <v>13.17004</v>
      </c>
      <c r="AC53">
        <v>7.6403999999999996</v>
      </c>
      <c r="AD53">
        <v>27.3447</v>
      </c>
      <c r="AE53">
        <v>49.436556000000003</v>
      </c>
      <c r="AF53">
        <v>6.4089999999999998</v>
      </c>
      <c r="AG53">
        <v>31.6128</v>
      </c>
      <c r="AH53">
        <v>152.94049999999999</v>
      </c>
      <c r="AI53">
        <v>0</v>
      </c>
      <c r="AJ53">
        <v>0</v>
      </c>
      <c r="AK53">
        <v>51.267600000000002</v>
      </c>
      <c r="AL53">
        <v>81.34</v>
      </c>
      <c r="AM53">
        <v>0</v>
      </c>
      <c r="AN53">
        <v>1.0521499999999999</v>
      </c>
      <c r="AO53">
        <v>26.46</v>
      </c>
      <c r="AP53">
        <v>12.169499999999999</v>
      </c>
      <c r="AQ53">
        <v>0</v>
      </c>
      <c r="AR53">
        <v>22.08</v>
      </c>
      <c r="AS53">
        <v>15.469799999999999</v>
      </c>
      <c r="AT53">
        <v>20.001799999999999</v>
      </c>
      <c r="AU53">
        <v>0</v>
      </c>
      <c r="AV53">
        <v>21.524999999999999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3303.829162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31.494</v>
      </c>
      <c r="H54">
        <v>0</v>
      </c>
      <c r="I54">
        <v>0</v>
      </c>
      <c r="J54">
        <v>78.912000000000006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33.57</v>
      </c>
      <c r="S54">
        <v>26.390910000000002</v>
      </c>
      <c r="T54">
        <v>0</v>
      </c>
      <c r="U54">
        <v>416.25</v>
      </c>
      <c r="V54">
        <v>14.253199</v>
      </c>
      <c r="W54">
        <v>41.883000000000003</v>
      </c>
      <c r="X54">
        <v>147.515625</v>
      </c>
      <c r="Y54">
        <v>0</v>
      </c>
      <c r="Z54">
        <v>0</v>
      </c>
      <c r="AA54">
        <v>0</v>
      </c>
      <c r="AB54">
        <v>13.17004</v>
      </c>
      <c r="AC54">
        <v>7.6403999999999996</v>
      </c>
      <c r="AD54">
        <v>27.3447</v>
      </c>
      <c r="AE54">
        <v>49.436556000000003</v>
      </c>
      <c r="AF54">
        <v>6.4089999999999998</v>
      </c>
      <c r="AG54">
        <v>31.6128</v>
      </c>
      <c r="AH54">
        <v>152.94049999999999</v>
      </c>
      <c r="AI54">
        <v>0</v>
      </c>
      <c r="AJ54">
        <v>0</v>
      </c>
      <c r="AK54">
        <v>51.267600000000002</v>
      </c>
      <c r="AL54">
        <v>81.34</v>
      </c>
      <c r="AM54">
        <v>0</v>
      </c>
      <c r="AN54">
        <v>1.0521499999999999</v>
      </c>
      <c r="AO54">
        <v>26.46</v>
      </c>
      <c r="AP54">
        <v>12.169499999999999</v>
      </c>
      <c r="AQ54">
        <v>0</v>
      </c>
      <c r="AR54">
        <v>22.08</v>
      </c>
      <c r="AS54">
        <v>15.469799999999999</v>
      </c>
      <c r="AT54">
        <v>20.001799999999999</v>
      </c>
      <c r="AU54">
        <v>0</v>
      </c>
      <c r="AV54">
        <v>21.524999999999999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3303.829162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31.494</v>
      </c>
      <c r="H55">
        <v>0</v>
      </c>
      <c r="I55">
        <v>0</v>
      </c>
      <c r="J55">
        <v>78.912000000000006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33.57</v>
      </c>
      <c r="S55">
        <v>26.390910000000002</v>
      </c>
      <c r="T55">
        <v>0</v>
      </c>
      <c r="U55">
        <v>416.25</v>
      </c>
      <c r="V55">
        <v>14.253199</v>
      </c>
      <c r="W55">
        <v>41.883000000000003</v>
      </c>
      <c r="X55">
        <v>147.515625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27.3447</v>
      </c>
      <c r="AE55">
        <v>46.25215</v>
      </c>
      <c r="AF55">
        <v>6.4089999999999998</v>
      </c>
      <c r="AG55">
        <v>31.6128</v>
      </c>
      <c r="AH55">
        <v>152.94049999999999</v>
      </c>
      <c r="AI55">
        <v>0</v>
      </c>
      <c r="AJ55">
        <v>0</v>
      </c>
      <c r="AK55">
        <v>51.267600000000002</v>
      </c>
      <c r="AL55">
        <v>81.34</v>
      </c>
      <c r="AM55">
        <v>0</v>
      </c>
      <c r="AN55">
        <v>1.0521499999999999</v>
      </c>
      <c r="AO55">
        <v>26.46</v>
      </c>
      <c r="AP55">
        <v>12.169499999999999</v>
      </c>
      <c r="AQ55">
        <v>0</v>
      </c>
      <c r="AR55">
        <v>47.472000000000001</v>
      </c>
      <c r="AS55">
        <v>32.284799999999997</v>
      </c>
      <c r="AT55">
        <v>20.001799999999999</v>
      </c>
      <c r="AU55">
        <v>0</v>
      </c>
      <c r="AV55">
        <v>21.524999999999999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3344.8891960000001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31.494</v>
      </c>
      <c r="H56">
        <v>0</v>
      </c>
      <c r="I56">
        <v>0</v>
      </c>
      <c r="J56">
        <v>78.912000000000006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33.57</v>
      </c>
      <c r="S56">
        <v>26.390910000000002</v>
      </c>
      <c r="T56">
        <v>0</v>
      </c>
      <c r="U56">
        <v>416.25</v>
      </c>
      <c r="V56">
        <v>14.253199</v>
      </c>
      <c r="W56">
        <v>41.883000000000003</v>
      </c>
      <c r="X56">
        <v>147.515625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27.3447</v>
      </c>
      <c r="AE56">
        <v>46.25215</v>
      </c>
      <c r="AF56">
        <v>6.4089999999999998</v>
      </c>
      <c r="AG56">
        <v>31.6128</v>
      </c>
      <c r="AH56">
        <v>152.94049999999999</v>
      </c>
      <c r="AI56">
        <v>0</v>
      </c>
      <c r="AJ56">
        <v>0</v>
      </c>
      <c r="AK56">
        <v>51.267600000000002</v>
      </c>
      <c r="AL56">
        <v>81.34</v>
      </c>
      <c r="AM56">
        <v>0</v>
      </c>
      <c r="AN56">
        <v>1.0521499999999999</v>
      </c>
      <c r="AO56">
        <v>26.46</v>
      </c>
      <c r="AP56">
        <v>12.169499999999999</v>
      </c>
      <c r="AQ56">
        <v>0</v>
      </c>
      <c r="AR56">
        <v>47.472000000000001</v>
      </c>
      <c r="AS56">
        <v>32.284799999999997</v>
      </c>
      <c r="AT56">
        <v>20.001799999999999</v>
      </c>
      <c r="AU56">
        <v>0</v>
      </c>
      <c r="AV56">
        <v>21.524999999999999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3344.8891960000001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31.494</v>
      </c>
      <c r="H57">
        <v>0</v>
      </c>
      <c r="I57">
        <v>0</v>
      </c>
      <c r="J57">
        <v>78.912000000000006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33.57</v>
      </c>
      <c r="S57">
        <v>26.390910000000002</v>
      </c>
      <c r="T57">
        <v>0</v>
      </c>
      <c r="U57">
        <v>416.25</v>
      </c>
      <c r="V57">
        <v>14.253199</v>
      </c>
      <c r="W57">
        <v>41.883000000000003</v>
      </c>
      <c r="X57">
        <v>147.515625</v>
      </c>
      <c r="Y57">
        <v>0</v>
      </c>
      <c r="Z57">
        <v>0</v>
      </c>
      <c r="AA57">
        <v>0</v>
      </c>
      <c r="AB57">
        <v>26.34008</v>
      </c>
      <c r="AC57">
        <v>9.6778399999999998</v>
      </c>
      <c r="AD57">
        <v>27.3447</v>
      </c>
      <c r="AE57">
        <v>46.25215</v>
      </c>
      <c r="AF57">
        <v>6.4089999999999998</v>
      </c>
      <c r="AG57">
        <v>31.6128</v>
      </c>
      <c r="AH57">
        <v>152.94049999999999</v>
      </c>
      <c r="AI57">
        <v>0</v>
      </c>
      <c r="AJ57">
        <v>0</v>
      </c>
      <c r="AK57">
        <v>51.267600000000002</v>
      </c>
      <c r="AL57">
        <v>81.34</v>
      </c>
      <c r="AM57">
        <v>0</v>
      </c>
      <c r="AN57">
        <v>1.0521499999999999</v>
      </c>
      <c r="AO57">
        <v>26.46</v>
      </c>
      <c r="AP57">
        <v>12.169499999999999</v>
      </c>
      <c r="AQ57">
        <v>0</v>
      </c>
      <c r="AR57">
        <v>26.495999999999999</v>
      </c>
      <c r="AS57">
        <v>32.284799999999997</v>
      </c>
      <c r="AT57">
        <v>20.001799999999999</v>
      </c>
      <c r="AU57">
        <v>0</v>
      </c>
      <c r="AV57">
        <v>21.524999999999999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3337.0832359999999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31.494</v>
      </c>
      <c r="H58">
        <v>0</v>
      </c>
      <c r="I58">
        <v>0</v>
      </c>
      <c r="J58">
        <v>78.912000000000006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33.57</v>
      </c>
      <c r="S58">
        <v>26.390910000000002</v>
      </c>
      <c r="T58">
        <v>0</v>
      </c>
      <c r="U58">
        <v>416.25</v>
      </c>
      <c r="V58">
        <v>14.253199</v>
      </c>
      <c r="W58">
        <v>41.883000000000003</v>
      </c>
      <c r="X58">
        <v>147.515625</v>
      </c>
      <c r="Y58">
        <v>0</v>
      </c>
      <c r="Z58">
        <v>0</v>
      </c>
      <c r="AA58">
        <v>0</v>
      </c>
      <c r="AB58">
        <v>26.34008</v>
      </c>
      <c r="AC58">
        <v>9.6778399999999998</v>
      </c>
      <c r="AD58">
        <v>27.3447</v>
      </c>
      <c r="AE58">
        <v>46.25215</v>
      </c>
      <c r="AF58">
        <v>6.4089999999999998</v>
      </c>
      <c r="AG58">
        <v>31.6128</v>
      </c>
      <c r="AH58">
        <v>152.94049999999999</v>
      </c>
      <c r="AI58">
        <v>0</v>
      </c>
      <c r="AJ58">
        <v>0</v>
      </c>
      <c r="AK58">
        <v>51.267600000000002</v>
      </c>
      <c r="AL58">
        <v>81.34</v>
      </c>
      <c r="AM58">
        <v>0</v>
      </c>
      <c r="AN58">
        <v>1.0521499999999999</v>
      </c>
      <c r="AO58">
        <v>26.46</v>
      </c>
      <c r="AP58">
        <v>12.169499999999999</v>
      </c>
      <c r="AQ58">
        <v>0</v>
      </c>
      <c r="AR58">
        <v>26.495999999999999</v>
      </c>
      <c r="AS58">
        <v>32.284799999999997</v>
      </c>
      <c r="AT58">
        <v>20.001799999999999</v>
      </c>
      <c r="AU58">
        <v>0</v>
      </c>
      <c r="AV58">
        <v>21.524999999999999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3337.0832359999999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31.494</v>
      </c>
      <c r="H59">
        <v>0</v>
      </c>
      <c r="I59">
        <v>0</v>
      </c>
      <c r="J59">
        <v>78.912000000000006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33.57</v>
      </c>
      <c r="S59">
        <v>26.390910000000002</v>
      </c>
      <c r="T59">
        <v>0</v>
      </c>
      <c r="U59">
        <v>416.25</v>
      </c>
      <c r="V59">
        <v>14.253199</v>
      </c>
      <c r="W59">
        <v>41.883000000000003</v>
      </c>
      <c r="X59">
        <v>147.515625</v>
      </c>
      <c r="Y59">
        <v>0</v>
      </c>
      <c r="Z59">
        <v>0</v>
      </c>
      <c r="AA59">
        <v>14.04936</v>
      </c>
      <c r="AB59">
        <v>26.34008</v>
      </c>
      <c r="AC59">
        <v>9.6778399999999998</v>
      </c>
      <c r="AD59">
        <v>27.3447</v>
      </c>
      <c r="AE59">
        <v>49.436556000000003</v>
      </c>
      <c r="AF59">
        <v>6.4089999999999998</v>
      </c>
      <c r="AG59">
        <v>31.078800000000001</v>
      </c>
      <c r="AH59">
        <v>152.94049999999999</v>
      </c>
      <c r="AI59">
        <v>0</v>
      </c>
      <c r="AJ59">
        <v>0</v>
      </c>
      <c r="AK59">
        <v>51.267600000000002</v>
      </c>
      <c r="AL59">
        <v>81.34</v>
      </c>
      <c r="AM59">
        <v>5.2786799999999996</v>
      </c>
      <c r="AN59">
        <v>1.0521499999999999</v>
      </c>
      <c r="AO59">
        <v>26.46</v>
      </c>
      <c r="AP59">
        <v>12.169499999999999</v>
      </c>
      <c r="AQ59">
        <v>0</v>
      </c>
      <c r="AR59">
        <v>26.495999999999999</v>
      </c>
      <c r="AS59">
        <v>17.4876</v>
      </c>
      <c r="AT59">
        <v>20.001799999999999</v>
      </c>
      <c r="AU59">
        <v>0</v>
      </c>
      <c r="AV59">
        <v>21.524999999999999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3344.264482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31.494</v>
      </c>
      <c r="H60">
        <v>0</v>
      </c>
      <c r="I60">
        <v>0</v>
      </c>
      <c r="J60">
        <v>78.912000000000006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33.57</v>
      </c>
      <c r="S60">
        <v>26.390910000000002</v>
      </c>
      <c r="T60">
        <v>0</v>
      </c>
      <c r="U60">
        <v>416.25</v>
      </c>
      <c r="V60">
        <v>14.253199</v>
      </c>
      <c r="W60">
        <v>41.883000000000003</v>
      </c>
      <c r="X60">
        <v>147.515625</v>
      </c>
      <c r="Y60">
        <v>0</v>
      </c>
      <c r="Z60">
        <v>0</v>
      </c>
      <c r="AA60">
        <v>14.04936</v>
      </c>
      <c r="AB60">
        <v>26.34008</v>
      </c>
      <c r="AC60">
        <v>15.280799999999999</v>
      </c>
      <c r="AD60">
        <v>27.3447</v>
      </c>
      <c r="AE60">
        <v>49.436556000000003</v>
      </c>
      <c r="AF60">
        <v>6.4089999999999998</v>
      </c>
      <c r="AG60">
        <v>31.078800000000001</v>
      </c>
      <c r="AH60">
        <v>152.94049999999999</v>
      </c>
      <c r="AI60">
        <v>0</v>
      </c>
      <c r="AJ60">
        <v>0</v>
      </c>
      <c r="AK60">
        <v>51.267600000000002</v>
      </c>
      <c r="AL60">
        <v>81.34</v>
      </c>
      <c r="AM60">
        <v>5.2786799999999996</v>
      </c>
      <c r="AN60">
        <v>1.0521499999999999</v>
      </c>
      <c r="AO60">
        <v>26.46</v>
      </c>
      <c r="AP60">
        <v>12.169499999999999</v>
      </c>
      <c r="AQ60">
        <v>0</v>
      </c>
      <c r="AR60">
        <v>26.495999999999999</v>
      </c>
      <c r="AS60">
        <v>15.469799999999999</v>
      </c>
      <c r="AT60">
        <v>20.001799999999999</v>
      </c>
      <c r="AU60">
        <v>0</v>
      </c>
      <c r="AV60">
        <v>21.524999999999999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3347.8496420000001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31.494</v>
      </c>
      <c r="H61">
        <v>0</v>
      </c>
      <c r="I61">
        <v>0</v>
      </c>
      <c r="J61">
        <v>78.912000000000006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33.57</v>
      </c>
      <c r="S61">
        <v>26.390910000000002</v>
      </c>
      <c r="T61">
        <v>0</v>
      </c>
      <c r="U61">
        <v>416.25</v>
      </c>
      <c r="V61">
        <v>14.253199</v>
      </c>
      <c r="W61">
        <v>41.883000000000003</v>
      </c>
      <c r="X61">
        <v>147.515625</v>
      </c>
      <c r="Y61">
        <v>0</v>
      </c>
      <c r="Z61">
        <v>6.5208000000000004</v>
      </c>
      <c r="AA61">
        <v>14.04936</v>
      </c>
      <c r="AB61">
        <v>31.992000000000001</v>
      </c>
      <c r="AC61">
        <v>18.464300000000001</v>
      </c>
      <c r="AD61">
        <v>27.3447</v>
      </c>
      <c r="AE61">
        <v>49.436556000000003</v>
      </c>
      <c r="AF61">
        <v>6.4089999999999998</v>
      </c>
      <c r="AG61">
        <v>31.078800000000001</v>
      </c>
      <c r="AH61">
        <v>152.94049999999999</v>
      </c>
      <c r="AI61">
        <v>0</v>
      </c>
      <c r="AJ61">
        <v>0</v>
      </c>
      <c r="AK61">
        <v>51.267600000000002</v>
      </c>
      <c r="AL61">
        <v>81.34</v>
      </c>
      <c r="AM61">
        <v>5.2786799999999996</v>
      </c>
      <c r="AN61">
        <v>1.0521499999999999</v>
      </c>
      <c r="AO61">
        <v>26.46</v>
      </c>
      <c r="AP61">
        <v>12.169499999999999</v>
      </c>
      <c r="AQ61">
        <v>0</v>
      </c>
      <c r="AR61">
        <v>26.495999999999999</v>
      </c>
      <c r="AS61">
        <v>15.469799999999999</v>
      </c>
      <c r="AT61">
        <v>20.001799999999999</v>
      </c>
      <c r="AU61">
        <v>0</v>
      </c>
      <c r="AV61">
        <v>21.524999999999999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3363.2058620000007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31.494</v>
      </c>
      <c r="H62">
        <v>0</v>
      </c>
      <c r="I62">
        <v>0</v>
      </c>
      <c r="J62">
        <v>78.912000000000006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33.57</v>
      </c>
      <c r="S62">
        <v>26.390910000000002</v>
      </c>
      <c r="T62">
        <v>0</v>
      </c>
      <c r="U62">
        <v>416.25</v>
      </c>
      <c r="V62">
        <v>14.253199</v>
      </c>
      <c r="W62">
        <v>41.883000000000003</v>
      </c>
      <c r="X62">
        <v>147.515625</v>
      </c>
      <c r="Y62">
        <v>0</v>
      </c>
      <c r="Z62">
        <v>6.5208000000000004</v>
      </c>
      <c r="AA62">
        <v>14.04936</v>
      </c>
      <c r="AB62">
        <v>31.992000000000001</v>
      </c>
      <c r="AC62">
        <v>18.464300000000001</v>
      </c>
      <c r="AD62">
        <v>27.3447</v>
      </c>
      <c r="AE62">
        <v>49.436556000000003</v>
      </c>
      <c r="AF62">
        <v>6.4089999999999998</v>
      </c>
      <c r="AG62">
        <v>31.078800000000001</v>
      </c>
      <c r="AH62">
        <v>152.94049999999999</v>
      </c>
      <c r="AI62">
        <v>0</v>
      </c>
      <c r="AJ62">
        <v>0</v>
      </c>
      <c r="AK62">
        <v>51.267600000000002</v>
      </c>
      <c r="AL62">
        <v>81.34</v>
      </c>
      <c r="AM62">
        <v>5.2786799999999996</v>
      </c>
      <c r="AN62">
        <v>1.0521499999999999</v>
      </c>
      <c r="AO62">
        <v>26.46</v>
      </c>
      <c r="AP62">
        <v>12.169499999999999</v>
      </c>
      <c r="AQ62">
        <v>0</v>
      </c>
      <c r="AR62">
        <v>26.495999999999999</v>
      </c>
      <c r="AS62">
        <v>15.469799999999999</v>
      </c>
      <c r="AT62">
        <v>20.001799999999999</v>
      </c>
      <c r="AU62">
        <v>0</v>
      </c>
      <c r="AV62">
        <v>21.524999999999999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3363.2058620000007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31.494</v>
      </c>
      <c r="H63">
        <v>0</v>
      </c>
      <c r="I63">
        <v>0</v>
      </c>
      <c r="J63">
        <v>78.912000000000006</v>
      </c>
      <c r="K63">
        <v>686.77995699999997</v>
      </c>
      <c r="L63">
        <v>652.65250000000003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33.57</v>
      </c>
      <c r="S63">
        <v>26.390910000000002</v>
      </c>
      <c r="T63">
        <v>0</v>
      </c>
      <c r="U63">
        <v>416.25</v>
      </c>
      <c r="V63">
        <v>14.253199</v>
      </c>
      <c r="W63">
        <v>41.883000000000003</v>
      </c>
      <c r="X63">
        <v>147.515625</v>
      </c>
      <c r="Y63">
        <v>0</v>
      </c>
      <c r="Z63">
        <v>6.5208000000000004</v>
      </c>
      <c r="AA63">
        <v>14.04936</v>
      </c>
      <c r="AB63">
        <v>31.992000000000001</v>
      </c>
      <c r="AC63">
        <v>18.464300000000001</v>
      </c>
      <c r="AD63">
        <v>27.3447</v>
      </c>
      <c r="AE63">
        <v>49.436556000000003</v>
      </c>
      <c r="AF63">
        <v>6.4089999999999998</v>
      </c>
      <c r="AG63">
        <v>31.078800000000001</v>
      </c>
      <c r="AH63">
        <v>152.94049999999999</v>
      </c>
      <c r="AI63">
        <v>0</v>
      </c>
      <c r="AJ63">
        <v>0</v>
      </c>
      <c r="AK63">
        <v>51.267600000000002</v>
      </c>
      <c r="AL63">
        <v>81.34</v>
      </c>
      <c r="AM63">
        <v>0</v>
      </c>
      <c r="AN63">
        <v>1.0521499999999999</v>
      </c>
      <c r="AO63">
        <v>26.46</v>
      </c>
      <c r="AP63">
        <v>12.169499999999999</v>
      </c>
      <c r="AQ63">
        <v>0</v>
      </c>
      <c r="AR63">
        <v>26.495999999999999</v>
      </c>
      <c r="AS63">
        <v>15.469799999999999</v>
      </c>
      <c r="AT63">
        <v>20.001799999999999</v>
      </c>
      <c r="AU63">
        <v>0</v>
      </c>
      <c r="AV63">
        <v>21.524999999999999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3357.4271820000008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31.494</v>
      </c>
      <c r="H64">
        <v>0</v>
      </c>
      <c r="I64">
        <v>0</v>
      </c>
      <c r="J64">
        <v>78.912000000000006</v>
      </c>
      <c r="K64">
        <v>686.77995699999997</v>
      </c>
      <c r="L64">
        <v>652.65250000000003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33.57</v>
      </c>
      <c r="S64">
        <v>26.390910000000002</v>
      </c>
      <c r="T64">
        <v>0</v>
      </c>
      <c r="U64">
        <v>416.25</v>
      </c>
      <c r="V64">
        <v>14.253199</v>
      </c>
      <c r="W64">
        <v>41.883000000000003</v>
      </c>
      <c r="X64">
        <v>147.515625</v>
      </c>
      <c r="Y64">
        <v>0</v>
      </c>
      <c r="Z64">
        <v>6.5208000000000004</v>
      </c>
      <c r="AA64">
        <v>13.2325</v>
      </c>
      <c r="AB64">
        <v>31.992000000000001</v>
      </c>
      <c r="AC64">
        <v>18.464300000000001</v>
      </c>
      <c r="AD64">
        <v>27.3447</v>
      </c>
      <c r="AE64">
        <v>49.436556000000003</v>
      </c>
      <c r="AF64">
        <v>6.4089999999999998</v>
      </c>
      <c r="AG64">
        <v>31.078800000000001</v>
      </c>
      <c r="AH64">
        <v>152.94049999999999</v>
      </c>
      <c r="AI64">
        <v>0</v>
      </c>
      <c r="AJ64">
        <v>0</v>
      </c>
      <c r="AK64">
        <v>51.267600000000002</v>
      </c>
      <c r="AL64">
        <v>81.34</v>
      </c>
      <c r="AM64">
        <v>0</v>
      </c>
      <c r="AN64">
        <v>1.0521499999999999</v>
      </c>
      <c r="AO64">
        <v>26.46</v>
      </c>
      <c r="AP64">
        <v>12.169499999999999</v>
      </c>
      <c r="AQ64">
        <v>0</v>
      </c>
      <c r="AR64">
        <v>26.495999999999999</v>
      </c>
      <c r="AS64">
        <v>15.469799999999999</v>
      </c>
      <c r="AT64">
        <v>20.001799999999999</v>
      </c>
      <c r="AU64">
        <v>0</v>
      </c>
      <c r="AV64">
        <v>21.524999999999999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3356.6103220000009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31.494</v>
      </c>
      <c r="H65">
        <v>0</v>
      </c>
      <c r="I65">
        <v>0</v>
      </c>
      <c r="J65">
        <v>78.912000000000006</v>
      </c>
      <c r="K65">
        <v>686.77995699999997</v>
      </c>
      <c r="L65">
        <v>652.65250000000003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33.57</v>
      </c>
      <c r="S65">
        <v>26.390910000000002</v>
      </c>
      <c r="T65">
        <v>0</v>
      </c>
      <c r="U65">
        <v>416.25</v>
      </c>
      <c r="V65">
        <v>14.253199</v>
      </c>
      <c r="W65">
        <v>43.097000000000001</v>
      </c>
      <c r="X65">
        <v>147.515625</v>
      </c>
      <c r="Y65">
        <v>0</v>
      </c>
      <c r="Z65">
        <v>6.5208000000000004</v>
      </c>
      <c r="AA65">
        <v>13.2325</v>
      </c>
      <c r="AB65">
        <v>19.995000000000001</v>
      </c>
      <c r="AC65">
        <v>18.464300000000001</v>
      </c>
      <c r="AD65">
        <v>19.550799999999999</v>
      </c>
      <c r="AE65">
        <v>49.436556000000003</v>
      </c>
      <c r="AF65">
        <v>6.4089999999999998</v>
      </c>
      <c r="AG65">
        <v>31.078800000000001</v>
      </c>
      <c r="AH65">
        <v>140.34540000000001</v>
      </c>
      <c r="AI65">
        <v>0</v>
      </c>
      <c r="AJ65">
        <v>0</v>
      </c>
      <c r="AK65">
        <v>51.267600000000002</v>
      </c>
      <c r="AL65">
        <v>75.53</v>
      </c>
      <c r="AM65">
        <v>0</v>
      </c>
      <c r="AN65">
        <v>1.0521499999999999</v>
      </c>
      <c r="AO65">
        <v>26.46</v>
      </c>
      <c r="AP65">
        <v>12.169499999999999</v>
      </c>
      <c r="AQ65">
        <v>0</v>
      </c>
      <c r="AR65">
        <v>47.472000000000001</v>
      </c>
      <c r="AS65">
        <v>15.469799999999999</v>
      </c>
      <c r="AT65">
        <v>20.001799999999999</v>
      </c>
      <c r="AU65">
        <v>0</v>
      </c>
      <c r="AV65">
        <v>21.524999999999999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3340.604322000001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31.494</v>
      </c>
      <c r="H66">
        <v>0</v>
      </c>
      <c r="I66">
        <v>0</v>
      </c>
      <c r="J66">
        <v>78.912000000000006</v>
      </c>
      <c r="K66">
        <v>686.77995699999997</v>
      </c>
      <c r="L66">
        <v>652.65250000000003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33.57</v>
      </c>
      <c r="S66">
        <v>26.390910000000002</v>
      </c>
      <c r="T66">
        <v>0</v>
      </c>
      <c r="U66">
        <v>416.25</v>
      </c>
      <c r="V66">
        <v>14.253199</v>
      </c>
      <c r="W66">
        <v>43.097000000000001</v>
      </c>
      <c r="X66">
        <v>147.515625</v>
      </c>
      <c r="Y66">
        <v>0</v>
      </c>
      <c r="Z66">
        <v>6.5208000000000004</v>
      </c>
      <c r="AA66">
        <v>13.2325</v>
      </c>
      <c r="AB66">
        <v>19.995000000000001</v>
      </c>
      <c r="AC66">
        <v>18.464300000000001</v>
      </c>
      <c r="AD66">
        <v>19.550799999999999</v>
      </c>
      <c r="AE66">
        <v>49.436556000000003</v>
      </c>
      <c r="AF66">
        <v>6.4089999999999998</v>
      </c>
      <c r="AG66">
        <v>31.078800000000001</v>
      </c>
      <c r="AH66">
        <v>140.34540000000001</v>
      </c>
      <c r="AI66">
        <v>0</v>
      </c>
      <c r="AJ66">
        <v>0</v>
      </c>
      <c r="AK66">
        <v>51.267600000000002</v>
      </c>
      <c r="AL66">
        <v>75.53</v>
      </c>
      <c r="AM66">
        <v>0</v>
      </c>
      <c r="AN66">
        <v>1.0521499999999999</v>
      </c>
      <c r="AO66">
        <v>26.46</v>
      </c>
      <c r="AP66">
        <v>12.169499999999999</v>
      </c>
      <c r="AQ66">
        <v>0</v>
      </c>
      <c r="AR66">
        <v>47.472000000000001</v>
      </c>
      <c r="AS66">
        <v>15.469799999999999</v>
      </c>
      <c r="AT66">
        <v>20.001799999999999</v>
      </c>
      <c r="AU66">
        <v>0</v>
      </c>
      <c r="AV66">
        <v>21.524999999999999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3340.604322000001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31.0596</v>
      </c>
      <c r="H67">
        <v>0</v>
      </c>
      <c r="I67">
        <v>0</v>
      </c>
      <c r="J67">
        <v>78.912000000000006</v>
      </c>
      <c r="K67">
        <v>686.77995699999997</v>
      </c>
      <c r="L67">
        <v>652.65250000000003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33.57</v>
      </c>
      <c r="S67">
        <v>26.390910000000002</v>
      </c>
      <c r="T67">
        <v>0</v>
      </c>
      <c r="U67">
        <v>417.375</v>
      </c>
      <c r="V67">
        <v>14.253199</v>
      </c>
      <c r="W67">
        <v>43.097000000000001</v>
      </c>
      <c r="X67">
        <v>147.515625</v>
      </c>
      <c r="Y67">
        <v>0</v>
      </c>
      <c r="Z67">
        <v>5.9729999999999999</v>
      </c>
      <c r="AA67">
        <v>13.2325</v>
      </c>
      <c r="AB67">
        <v>19.995000000000001</v>
      </c>
      <c r="AC67">
        <v>9.6778399999999998</v>
      </c>
      <c r="AD67">
        <v>19.550799999999999</v>
      </c>
      <c r="AE67">
        <v>49.436556000000003</v>
      </c>
      <c r="AF67">
        <v>6.4089999999999998</v>
      </c>
      <c r="AG67">
        <v>31.078800000000001</v>
      </c>
      <c r="AH67">
        <v>140.34540000000001</v>
      </c>
      <c r="AI67">
        <v>0</v>
      </c>
      <c r="AJ67">
        <v>0</v>
      </c>
      <c r="AK67">
        <v>51.267600000000002</v>
      </c>
      <c r="AL67">
        <v>75.53</v>
      </c>
      <c r="AM67">
        <v>0</v>
      </c>
      <c r="AN67">
        <v>1.0521499999999999</v>
      </c>
      <c r="AO67">
        <v>26.46</v>
      </c>
      <c r="AP67">
        <v>12.169499999999999</v>
      </c>
      <c r="AQ67">
        <v>0</v>
      </c>
      <c r="AR67">
        <v>29.808</v>
      </c>
      <c r="AS67">
        <v>15.469799999999999</v>
      </c>
      <c r="AT67">
        <v>20.001799999999999</v>
      </c>
      <c r="AU67">
        <v>0</v>
      </c>
      <c r="AV67">
        <v>21.524999999999999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3314.2966620000002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31.0596</v>
      </c>
      <c r="H68">
        <v>0</v>
      </c>
      <c r="I68">
        <v>0</v>
      </c>
      <c r="J68">
        <v>78.912000000000006</v>
      </c>
      <c r="K68">
        <v>686.77995699999997</v>
      </c>
      <c r="L68">
        <v>652.65250000000003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33.57</v>
      </c>
      <c r="S68">
        <v>26.390910000000002</v>
      </c>
      <c r="T68">
        <v>0</v>
      </c>
      <c r="U68">
        <v>417.375</v>
      </c>
      <c r="V68">
        <v>14.253199</v>
      </c>
      <c r="W68">
        <v>43.097000000000001</v>
      </c>
      <c r="X68">
        <v>147.515625</v>
      </c>
      <c r="Y68">
        <v>0</v>
      </c>
      <c r="Z68">
        <v>5.9729999999999999</v>
      </c>
      <c r="AA68">
        <v>13.2325</v>
      </c>
      <c r="AB68">
        <v>19.995000000000001</v>
      </c>
      <c r="AC68">
        <v>9.6778399999999998</v>
      </c>
      <c r="AD68">
        <v>19.550799999999999</v>
      </c>
      <c r="AE68">
        <v>49.436556000000003</v>
      </c>
      <c r="AF68">
        <v>6.4089999999999998</v>
      </c>
      <c r="AG68">
        <v>31.078800000000001</v>
      </c>
      <c r="AH68">
        <v>140.34540000000001</v>
      </c>
      <c r="AI68">
        <v>0</v>
      </c>
      <c r="AJ68">
        <v>0</v>
      </c>
      <c r="AK68">
        <v>51.267600000000002</v>
      </c>
      <c r="AL68">
        <v>75.53</v>
      </c>
      <c r="AM68">
        <v>0</v>
      </c>
      <c r="AN68">
        <v>1.0521499999999999</v>
      </c>
      <c r="AO68">
        <v>26.46</v>
      </c>
      <c r="AP68">
        <v>12.169499999999999</v>
      </c>
      <c r="AQ68">
        <v>0</v>
      </c>
      <c r="AR68">
        <v>29.808</v>
      </c>
      <c r="AS68">
        <v>15.469799999999999</v>
      </c>
      <c r="AT68">
        <v>20.001799999999999</v>
      </c>
      <c r="AU68">
        <v>0</v>
      </c>
      <c r="AV68">
        <v>21.524999999999999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3314.2966620000002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31.0596</v>
      </c>
      <c r="H69">
        <v>0</v>
      </c>
      <c r="I69">
        <v>0</v>
      </c>
      <c r="J69">
        <v>78.912000000000006</v>
      </c>
      <c r="K69">
        <v>686.77995699999997</v>
      </c>
      <c r="L69">
        <v>652.65250000000003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33.57</v>
      </c>
      <c r="S69">
        <v>26.390910000000002</v>
      </c>
      <c r="T69">
        <v>0</v>
      </c>
      <c r="U69">
        <v>417.375</v>
      </c>
      <c r="V69">
        <v>14.253199</v>
      </c>
      <c r="W69">
        <v>43.097000000000001</v>
      </c>
      <c r="X69">
        <v>147.515625</v>
      </c>
      <c r="Y69">
        <v>0</v>
      </c>
      <c r="Z69">
        <v>5.9729999999999999</v>
      </c>
      <c r="AA69">
        <v>14.04936</v>
      </c>
      <c r="AB69">
        <v>19.995000000000001</v>
      </c>
      <c r="AC69">
        <v>9.6778399999999998</v>
      </c>
      <c r="AD69">
        <v>19.550799999999999</v>
      </c>
      <c r="AE69">
        <v>49.436556000000003</v>
      </c>
      <c r="AF69">
        <v>6.4089999999999998</v>
      </c>
      <c r="AG69">
        <v>31.078800000000001</v>
      </c>
      <c r="AH69">
        <v>140.34540000000001</v>
      </c>
      <c r="AI69">
        <v>0</v>
      </c>
      <c r="AJ69">
        <v>0</v>
      </c>
      <c r="AK69">
        <v>51.267600000000002</v>
      </c>
      <c r="AL69">
        <v>75.53</v>
      </c>
      <c r="AM69">
        <v>0</v>
      </c>
      <c r="AN69">
        <v>1.0521499999999999</v>
      </c>
      <c r="AO69">
        <v>26.46</v>
      </c>
      <c r="AP69">
        <v>12.169499999999999</v>
      </c>
      <c r="AQ69">
        <v>15.435</v>
      </c>
      <c r="AR69">
        <v>29.808</v>
      </c>
      <c r="AS69">
        <v>32.284799999999997</v>
      </c>
      <c r="AT69">
        <v>20.001799999999999</v>
      </c>
      <c r="AU69">
        <v>0</v>
      </c>
      <c r="AV69">
        <v>21.524999999999999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3347.3635220000001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31.0596</v>
      </c>
      <c r="H70">
        <v>0</v>
      </c>
      <c r="I70">
        <v>0</v>
      </c>
      <c r="J70">
        <v>78.912000000000006</v>
      </c>
      <c r="K70">
        <v>686.77995699999997</v>
      </c>
      <c r="L70">
        <v>652.65250000000003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33.57</v>
      </c>
      <c r="S70">
        <v>26.390910000000002</v>
      </c>
      <c r="T70">
        <v>0</v>
      </c>
      <c r="U70">
        <v>417.375</v>
      </c>
      <c r="V70">
        <v>14.253199</v>
      </c>
      <c r="W70">
        <v>43.097000000000001</v>
      </c>
      <c r="X70">
        <v>147.515625</v>
      </c>
      <c r="Y70">
        <v>0</v>
      </c>
      <c r="Z70">
        <v>5.9729999999999999</v>
      </c>
      <c r="AA70">
        <v>14.04936</v>
      </c>
      <c r="AB70">
        <v>19.995000000000001</v>
      </c>
      <c r="AC70">
        <v>9.6778399999999998</v>
      </c>
      <c r="AD70">
        <v>19.550799999999999</v>
      </c>
      <c r="AE70">
        <v>49.436556000000003</v>
      </c>
      <c r="AF70">
        <v>6.4089999999999998</v>
      </c>
      <c r="AG70">
        <v>31.078800000000001</v>
      </c>
      <c r="AH70">
        <v>140.34540000000001</v>
      </c>
      <c r="AI70">
        <v>0</v>
      </c>
      <c r="AJ70">
        <v>0</v>
      </c>
      <c r="AK70">
        <v>51.267600000000002</v>
      </c>
      <c r="AL70">
        <v>75.53</v>
      </c>
      <c r="AM70">
        <v>0</v>
      </c>
      <c r="AN70">
        <v>1.0521499999999999</v>
      </c>
      <c r="AO70">
        <v>26.46</v>
      </c>
      <c r="AP70">
        <v>12.169499999999999</v>
      </c>
      <c r="AQ70">
        <v>15.561</v>
      </c>
      <c r="AR70">
        <v>29.808</v>
      </c>
      <c r="AS70">
        <v>32.284799999999997</v>
      </c>
      <c r="AT70">
        <v>20.001799999999999</v>
      </c>
      <c r="AU70">
        <v>0</v>
      </c>
      <c r="AV70">
        <v>21.524999999999999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3347.4895220000003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31.0596</v>
      </c>
      <c r="H71">
        <v>0</v>
      </c>
      <c r="I71">
        <v>0</v>
      </c>
      <c r="J71">
        <v>78.912000000000006</v>
      </c>
      <c r="K71">
        <v>686.77995699999997</v>
      </c>
      <c r="L71">
        <v>652.65250000000003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33.57</v>
      </c>
      <c r="S71">
        <v>26.390910000000002</v>
      </c>
      <c r="T71">
        <v>0</v>
      </c>
      <c r="U71">
        <v>417.375</v>
      </c>
      <c r="V71">
        <v>14.253199</v>
      </c>
      <c r="W71">
        <v>43.097000000000001</v>
      </c>
      <c r="X71">
        <v>147.515625</v>
      </c>
      <c r="Y71">
        <v>0</v>
      </c>
      <c r="Z71">
        <v>5.9729999999999999</v>
      </c>
      <c r="AA71">
        <v>14.04936</v>
      </c>
      <c r="AB71">
        <v>19.995000000000001</v>
      </c>
      <c r="AC71">
        <v>9.6778399999999998</v>
      </c>
      <c r="AD71">
        <v>19.550799999999999</v>
      </c>
      <c r="AE71">
        <v>49.436556000000003</v>
      </c>
      <c r="AF71">
        <v>6.4089999999999998</v>
      </c>
      <c r="AG71">
        <v>31.078800000000001</v>
      </c>
      <c r="AH71">
        <v>140.34540000000001</v>
      </c>
      <c r="AI71">
        <v>0</v>
      </c>
      <c r="AJ71">
        <v>0</v>
      </c>
      <c r="AK71">
        <v>51.267600000000002</v>
      </c>
      <c r="AL71">
        <v>69.72</v>
      </c>
      <c r="AM71">
        <v>0</v>
      </c>
      <c r="AN71">
        <v>1.0521499999999999</v>
      </c>
      <c r="AO71">
        <v>26.46</v>
      </c>
      <c r="AP71">
        <v>12.169499999999999</v>
      </c>
      <c r="AQ71">
        <v>15.561</v>
      </c>
      <c r="AR71">
        <v>29.808</v>
      </c>
      <c r="AS71">
        <v>32.284799999999997</v>
      </c>
      <c r="AT71">
        <v>20.001799999999999</v>
      </c>
      <c r="AU71">
        <v>0</v>
      </c>
      <c r="AV71">
        <v>21.524999999999999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3341.6795219999999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31.0596</v>
      </c>
      <c r="H72">
        <v>0</v>
      </c>
      <c r="I72">
        <v>0</v>
      </c>
      <c r="J72">
        <v>78.912000000000006</v>
      </c>
      <c r="K72">
        <v>686.77995699999997</v>
      </c>
      <c r="L72">
        <v>652.65250000000003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33.57</v>
      </c>
      <c r="S72">
        <v>26.390910000000002</v>
      </c>
      <c r="T72">
        <v>0</v>
      </c>
      <c r="U72">
        <v>417.375</v>
      </c>
      <c r="V72">
        <v>14.253199</v>
      </c>
      <c r="W72">
        <v>43.097000000000001</v>
      </c>
      <c r="X72">
        <v>147.515625</v>
      </c>
      <c r="Y72">
        <v>0</v>
      </c>
      <c r="Z72">
        <v>5.9729999999999999</v>
      </c>
      <c r="AA72">
        <v>14.04936</v>
      </c>
      <c r="AB72">
        <v>19.995000000000001</v>
      </c>
      <c r="AC72">
        <v>9.6778399999999998</v>
      </c>
      <c r="AD72">
        <v>19.550799999999999</v>
      </c>
      <c r="AE72">
        <v>49.436556000000003</v>
      </c>
      <c r="AF72">
        <v>6.4089999999999998</v>
      </c>
      <c r="AG72">
        <v>31.078800000000001</v>
      </c>
      <c r="AH72">
        <v>140.34540000000001</v>
      </c>
      <c r="AI72">
        <v>0</v>
      </c>
      <c r="AJ72">
        <v>0</v>
      </c>
      <c r="AK72">
        <v>51.267600000000002</v>
      </c>
      <c r="AL72">
        <v>69.72</v>
      </c>
      <c r="AM72">
        <v>0</v>
      </c>
      <c r="AN72">
        <v>1.0521499999999999</v>
      </c>
      <c r="AO72">
        <v>26.46</v>
      </c>
      <c r="AP72">
        <v>12.169499999999999</v>
      </c>
      <c r="AQ72">
        <v>15.561</v>
      </c>
      <c r="AR72">
        <v>29.808</v>
      </c>
      <c r="AS72">
        <v>20.178000000000001</v>
      </c>
      <c r="AT72">
        <v>20.001799999999999</v>
      </c>
      <c r="AU72">
        <v>0</v>
      </c>
      <c r="AV72">
        <v>21.524999999999999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3329.5727219999999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31.0596</v>
      </c>
      <c r="H73">
        <v>0</v>
      </c>
      <c r="I73">
        <v>0</v>
      </c>
      <c r="J73">
        <v>78.912000000000006</v>
      </c>
      <c r="K73">
        <v>686.77995699999997</v>
      </c>
      <c r="L73">
        <v>652.65250000000003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33.57</v>
      </c>
      <c r="S73">
        <v>26.390910000000002</v>
      </c>
      <c r="T73">
        <v>0</v>
      </c>
      <c r="U73">
        <v>417.375</v>
      </c>
      <c r="V73">
        <v>14.253199</v>
      </c>
      <c r="W73">
        <v>43.097000000000001</v>
      </c>
      <c r="X73">
        <v>147.515625</v>
      </c>
      <c r="Y73">
        <v>0</v>
      </c>
      <c r="Z73">
        <v>5.9729999999999999</v>
      </c>
      <c r="AA73">
        <v>14.04936</v>
      </c>
      <c r="AB73">
        <v>19.995000000000001</v>
      </c>
      <c r="AC73">
        <v>9.6778399999999998</v>
      </c>
      <c r="AD73">
        <v>19.550799999999999</v>
      </c>
      <c r="AE73">
        <v>49.436556000000003</v>
      </c>
      <c r="AF73">
        <v>6.4089999999999998</v>
      </c>
      <c r="AG73">
        <v>31.292400000000001</v>
      </c>
      <c r="AH73">
        <v>140.34540000000001</v>
      </c>
      <c r="AI73">
        <v>0</v>
      </c>
      <c r="AJ73">
        <v>0</v>
      </c>
      <c r="AK73">
        <v>51.267600000000002</v>
      </c>
      <c r="AL73">
        <v>84.825999999999993</v>
      </c>
      <c r="AM73">
        <v>0</v>
      </c>
      <c r="AN73">
        <v>1.0521499999999999</v>
      </c>
      <c r="AO73">
        <v>26.46</v>
      </c>
      <c r="AP73">
        <v>12.169499999999999</v>
      </c>
      <c r="AQ73">
        <v>15.561</v>
      </c>
      <c r="AR73">
        <v>29.808</v>
      </c>
      <c r="AS73">
        <v>15.469799999999999</v>
      </c>
      <c r="AT73">
        <v>20.001799999999999</v>
      </c>
      <c r="AU73">
        <v>0</v>
      </c>
      <c r="AV73">
        <v>21.524999999999999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3340.1841220000001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31.0596</v>
      </c>
      <c r="H74">
        <v>0</v>
      </c>
      <c r="I74">
        <v>0</v>
      </c>
      <c r="J74">
        <v>78.912000000000006</v>
      </c>
      <c r="K74">
        <v>686.77995699999997</v>
      </c>
      <c r="L74">
        <v>652.65250000000003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33.57</v>
      </c>
      <c r="S74">
        <v>26.390910000000002</v>
      </c>
      <c r="T74">
        <v>0</v>
      </c>
      <c r="U74">
        <v>417.375</v>
      </c>
      <c r="V74">
        <v>14.253199</v>
      </c>
      <c r="W74">
        <v>43.097000000000001</v>
      </c>
      <c r="X74">
        <v>147.515625</v>
      </c>
      <c r="Y74">
        <v>0</v>
      </c>
      <c r="Z74">
        <v>5.9729999999999999</v>
      </c>
      <c r="AA74">
        <v>14.04936</v>
      </c>
      <c r="AB74">
        <v>19.995000000000001</v>
      </c>
      <c r="AC74">
        <v>9.6778399999999998</v>
      </c>
      <c r="AD74">
        <v>19.550799999999999</v>
      </c>
      <c r="AE74">
        <v>42.338999999999999</v>
      </c>
      <c r="AF74">
        <v>6.4089999999999998</v>
      </c>
      <c r="AG74">
        <v>31.292400000000001</v>
      </c>
      <c r="AH74">
        <v>140.34540000000001</v>
      </c>
      <c r="AI74">
        <v>0</v>
      </c>
      <c r="AJ74">
        <v>0</v>
      </c>
      <c r="AK74">
        <v>51.267600000000002</v>
      </c>
      <c r="AL74">
        <v>84.825999999999993</v>
      </c>
      <c r="AM74">
        <v>0</v>
      </c>
      <c r="AN74">
        <v>1.0521499999999999</v>
      </c>
      <c r="AO74">
        <v>26.46</v>
      </c>
      <c r="AP74">
        <v>12.169499999999999</v>
      </c>
      <c r="AQ74">
        <v>15.561</v>
      </c>
      <c r="AR74">
        <v>29.808</v>
      </c>
      <c r="AS74">
        <v>15.469799999999999</v>
      </c>
      <c r="AT74">
        <v>20.001799999999999</v>
      </c>
      <c r="AU74">
        <v>0</v>
      </c>
      <c r="AV74">
        <v>21.524999999999999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123.72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3316.1865659999999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31.0596</v>
      </c>
      <c r="H75">
        <v>0</v>
      </c>
      <c r="I75">
        <v>0</v>
      </c>
      <c r="J75">
        <v>78.912000000000006</v>
      </c>
      <c r="K75">
        <v>686.77995699999997</v>
      </c>
      <c r="L75">
        <v>652.65250000000003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33.57</v>
      </c>
      <c r="S75">
        <v>26.390910000000002</v>
      </c>
      <c r="T75">
        <v>0</v>
      </c>
      <c r="U75">
        <v>417.375</v>
      </c>
      <c r="V75">
        <v>14.253199</v>
      </c>
      <c r="W75">
        <v>43.097000000000001</v>
      </c>
      <c r="X75">
        <v>147.515625</v>
      </c>
      <c r="Y75">
        <v>0</v>
      </c>
      <c r="Z75">
        <v>5.9729999999999999</v>
      </c>
      <c r="AA75">
        <v>14.04936</v>
      </c>
      <c r="AB75">
        <v>29.326000000000001</v>
      </c>
      <c r="AC75">
        <v>9.6778399999999998</v>
      </c>
      <c r="AD75">
        <v>19.550799999999999</v>
      </c>
      <c r="AE75">
        <v>42.338999999999999</v>
      </c>
      <c r="AF75">
        <v>6.4089999999999998</v>
      </c>
      <c r="AG75">
        <v>31.506</v>
      </c>
      <c r="AH75">
        <v>140.34540000000001</v>
      </c>
      <c r="AI75">
        <v>0</v>
      </c>
      <c r="AJ75">
        <v>0</v>
      </c>
      <c r="AK75">
        <v>51.267600000000002</v>
      </c>
      <c r="AL75">
        <v>84.825999999999993</v>
      </c>
      <c r="AM75">
        <v>0</v>
      </c>
      <c r="AN75">
        <v>1.0521499999999999</v>
      </c>
      <c r="AO75">
        <v>26.46</v>
      </c>
      <c r="AP75">
        <v>12.169499999999999</v>
      </c>
      <c r="AQ75">
        <v>15.561</v>
      </c>
      <c r="AR75">
        <v>29.808</v>
      </c>
      <c r="AS75">
        <v>15.469799999999999</v>
      </c>
      <c r="AT75">
        <v>20.001799999999999</v>
      </c>
      <c r="AU75">
        <v>0</v>
      </c>
      <c r="AV75">
        <v>21.524999999999999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112.12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3314.1311660000001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31.0596</v>
      </c>
      <c r="H76">
        <v>0</v>
      </c>
      <c r="I76">
        <v>0</v>
      </c>
      <c r="J76">
        <v>78.912000000000006</v>
      </c>
      <c r="K76">
        <v>686.77995699999997</v>
      </c>
      <c r="L76">
        <v>652.65250000000003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33.57</v>
      </c>
      <c r="S76">
        <v>26.390910000000002</v>
      </c>
      <c r="T76">
        <v>0</v>
      </c>
      <c r="U76">
        <v>417.375</v>
      </c>
      <c r="V76">
        <v>14.253199</v>
      </c>
      <c r="W76">
        <v>43.097000000000001</v>
      </c>
      <c r="X76">
        <v>147.515625</v>
      </c>
      <c r="Y76">
        <v>0</v>
      </c>
      <c r="Z76">
        <v>5.9729999999999999</v>
      </c>
      <c r="AA76">
        <v>28.09872</v>
      </c>
      <c r="AB76">
        <v>29.326000000000001</v>
      </c>
      <c r="AC76">
        <v>9.6778399999999998</v>
      </c>
      <c r="AD76">
        <v>19.550799999999999</v>
      </c>
      <c r="AE76">
        <v>42.338999999999999</v>
      </c>
      <c r="AF76">
        <v>6.4089999999999998</v>
      </c>
      <c r="AG76">
        <v>31.506</v>
      </c>
      <c r="AH76">
        <v>140.34540000000001</v>
      </c>
      <c r="AI76">
        <v>0</v>
      </c>
      <c r="AJ76">
        <v>0</v>
      </c>
      <c r="AK76">
        <v>51.267600000000002</v>
      </c>
      <c r="AL76">
        <v>84.825999999999993</v>
      </c>
      <c r="AM76">
        <v>0</v>
      </c>
      <c r="AN76">
        <v>1.0521499999999999</v>
      </c>
      <c r="AO76">
        <v>26.46</v>
      </c>
      <c r="AP76">
        <v>12.169499999999999</v>
      </c>
      <c r="AQ76">
        <v>31.122</v>
      </c>
      <c r="AR76">
        <v>29.808</v>
      </c>
      <c r="AS76">
        <v>15.469799999999999</v>
      </c>
      <c r="AT76">
        <v>20.001799999999999</v>
      </c>
      <c r="AU76">
        <v>0</v>
      </c>
      <c r="AV76">
        <v>21.524999999999999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3334.2415259999998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31.0596</v>
      </c>
      <c r="H77">
        <v>0</v>
      </c>
      <c r="I77">
        <v>0</v>
      </c>
      <c r="J77">
        <v>78.912000000000006</v>
      </c>
      <c r="K77">
        <v>686.77995699999997</v>
      </c>
      <c r="L77">
        <v>652.65250000000003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33.57</v>
      </c>
      <c r="S77">
        <v>26.390910000000002</v>
      </c>
      <c r="T77">
        <v>0</v>
      </c>
      <c r="U77">
        <v>416.25</v>
      </c>
      <c r="V77">
        <v>14.253199</v>
      </c>
      <c r="W77">
        <v>43.097000000000001</v>
      </c>
      <c r="X77">
        <v>147.515625</v>
      </c>
      <c r="Y77">
        <v>0</v>
      </c>
      <c r="Z77">
        <v>3.3</v>
      </c>
      <c r="AA77">
        <v>28.09872</v>
      </c>
      <c r="AB77">
        <v>39.510120000000001</v>
      </c>
      <c r="AC77">
        <v>18.464300000000001</v>
      </c>
      <c r="AD77">
        <v>19.550799999999999</v>
      </c>
      <c r="AE77">
        <v>42.338999999999999</v>
      </c>
      <c r="AF77">
        <v>12.818</v>
      </c>
      <c r="AG77">
        <v>31.7196</v>
      </c>
      <c r="AH77">
        <v>140.34540000000001</v>
      </c>
      <c r="AI77">
        <v>0</v>
      </c>
      <c r="AJ77">
        <v>0</v>
      </c>
      <c r="AK77">
        <v>51.267600000000002</v>
      </c>
      <c r="AL77">
        <v>69.72</v>
      </c>
      <c r="AM77">
        <v>5.2786799999999996</v>
      </c>
      <c r="AN77">
        <v>1.07128</v>
      </c>
      <c r="AO77">
        <v>26.46</v>
      </c>
      <c r="AP77">
        <v>10.888500000000001</v>
      </c>
      <c r="AQ77">
        <v>46.683</v>
      </c>
      <c r="AR77">
        <v>27.6</v>
      </c>
      <c r="AS77">
        <v>15.469799999999999</v>
      </c>
      <c r="AT77">
        <v>20.001799999999999</v>
      </c>
      <c r="AU77">
        <v>0</v>
      </c>
      <c r="AV77">
        <v>21.524999999999999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3348.7005160000003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31.0596</v>
      </c>
      <c r="H78">
        <v>0</v>
      </c>
      <c r="I78">
        <v>0</v>
      </c>
      <c r="J78">
        <v>78.912000000000006</v>
      </c>
      <c r="K78">
        <v>686.77995699999997</v>
      </c>
      <c r="L78">
        <v>652.65250000000003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33.57</v>
      </c>
      <c r="S78">
        <v>26.390910000000002</v>
      </c>
      <c r="T78">
        <v>0</v>
      </c>
      <c r="U78">
        <v>416.25</v>
      </c>
      <c r="V78">
        <v>14.253199</v>
      </c>
      <c r="W78">
        <v>43.097000000000001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18.464300000000001</v>
      </c>
      <c r="AD78">
        <v>36.591700000000003</v>
      </c>
      <c r="AE78">
        <v>49.436556000000003</v>
      </c>
      <c r="AF78">
        <v>19.5228</v>
      </c>
      <c r="AG78">
        <v>31.7196</v>
      </c>
      <c r="AH78">
        <v>140.34540000000001</v>
      </c>
      <c r="AI78">
        <v>0</v>
      </c>
      <c r="AJ78">
        <v>0</v>
      </c>
      <c r="AK78">
        <v>51.267600000000002</v>
      </c>
      <c r="AL78">
        <v>69.72</v>
      </c>
      <c r="AM78">
        <v>10.557359999999999</v>
      </c>
      <c r="AN78">
        <v>1.07128</v>
      </c>
      <c r="AO78">
        <v>26.46</v>
      </c>
      <c r="AP78">
        <v>10.888500000000001</v>
      </c>
      <c r="AQ78">
        <v>62.244</v>
      </c>
      <c r="AR78">
        <v>27.6</v>
      </c>
      <c r="AS78">
        <v>15.469799999999999</v>
      </c>
      <c r="AT78">
        <v>20.001799999999999</v>
      </c>
      <c r="AU78">
        <v>0</v>
      </c>
      <c r="AV78">
        <v>21.524999999999999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86.22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3407.6328120000003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31.0596</v>
      </c>
      <c r="H79">
        <v>0</v>
      </c>
      <c r="I79">
        <v>0</v>
      </c>
      <c r="J79">
        <v>78.912000000000006</v>
      </c>
      <c r="K79">
        <v>686.77995699999997</v>
      </c>
      <c r="L79">
        <v>652.65250000000003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33.57</v>
      </c>
      <c r="S79">
        <v>26.390910000000002</v>
      </c>
      <c r="T79">
        <v>0</v>
      </c>
      <c r="U79">
        <v>416.25</v>
      </c>
      <c r="V79">
        <v>14.253199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40.389899999999997</v>
      </c>
      <c r="AC79">
        <v>30.561599999999999</v>
      </c>
      <c r="AD79">
        <v>37.252200000000002</v>
      </c>
      <c r="AE79">
        <v>52.8596</v>
      </c>
      <c r="AF79">
        <v>39.44</v>
      </c>
      <c r="AG79">
        <v>31.933199999999999</v>
      </c>
      <c r="AH79">
        <v>154.69245000000001</v>
      </c>
      <c r="AI79">
        <v>0</v>
      </c>
      <c r="AJ79">
        <v>0</v>
      </c>
      <c r="AK79">
        <v>51.267600000000002</v>
      </c>
      <c r="AL79">
        <v>75.53</v>
      </c>
      <c r="AM79">
        <v>15.836040000000001</v>
      </c>
      <c r="AN79">
        <v>1.07128</v>
      </c>
      <c r="AO79">
        <v>26.46</v>
      </c>
      <c r="AP79">
        <v>10.888500000000001</v>
      </c>
      <c r="AQ79">
        <v>62.244</v>
      </c>
      <c r="AR79">
        <v>27.6</v>
      </c>
      <c r="AS79">
        <v>15.469799999999999</v>
      </c>
      <c r="AT79">
        <v>20.001799999999999</v>
      </c>
      <c r="AU79">
        <v>0</v>
      </c>
      <c r="AV79">
        <v>21.524999999999999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79.819999999999993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3480.2213660000007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31.0596</v>
      </c>
      <c r="H80">
        <v>0</v>
      </c>
      <c r="I80">
        <v>0</v>
      </c>
      <c r="J80">
        <v>78.912000000000006</v>
      </c>
      <c r="K80">
        <v>686.77995699999997</v>
      </c>
      <c r="L80">
        <v>652.65250000000003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33.57</v>
      </c>
      <c r="S80">
        <v>26.390910000000002</v>
      </c>
      <c r="T80">
        <v>0</v>
      </c>
      <c r="U80">
        <v>416.25</v>
      </c>
      <c r="V80">
        <v>14.253199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40.389899999999997</v>
      </c>
      <c r="AC80">
        <v>30.561599999999999</v>
      </c>
      <c r="AD80">
        <v>37.252200000000002</v>
      </c>
      <c r="AE80">
        <v>52.8596</v>
      </c>
      <c r="AF80">
        <v>39.44</v>
      </c>
      <c r="AG80">
        <v>31.933199999999999</v>
      </c>
      <c r="AH80">
        <v>154.69245000000001</v>
      </c>
      <c r="AI80">
        <v>0</v>
      </c>
      <c r="AJ80">
        <v>0</v>
      </c>
      <c r="AK80">
        <v>51.267600000000002</v>
      </c>
      <c r="AL80">
        <v>75.53</v>
      </c>
      <c r="AM80">
        <v>15.836040000000001</v>
      </c>
      <c r="AN80">
        <v>1.07128</v>
      </c>
      <c r="AO80">
        <v>26.46</v>
      </c>
      <c r="AP80">
        <v>10.888500000000001</v>
      </c>
      <c r="AQ80">
        <v>62.244</v>
      </c>
      <c r="AR80">
        <v>27.6</v>
      </c>
      <c r="AS80">
        <v>15.469799999999999</v>
      </c>
      <c r="AT80">
        <v>20.001799999999999</v>
      </c>
      <c r="AU80">
        <v>0</v>
      </c>
      <c r="AV80">
        <v>21.524999999999999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75.819999999999993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3476.2213660000007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31.0596</v>
      </c>
      <c r="H81">
        <v>0</v>
      </c>
      <c r="I81">
        <v>0</v>
      </c>
      <c r="J81">
        <v>78.912000000000006</v>
      </c>
      <c r="K81">
        <v>686.77995699999997</v>
      </c>
      <c r="L81">
        <v>652.65250000000003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33.57</v>
      </c>
      <c r="S81">
        <v>26.390910000000002</v>
      </c>
      <c r="T81">
        <v>0</v>
      </c>
      <c r="U81">
        <v>416.25</v>
      </c>
      <c r="V81">
        <v>14.253199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40.389899999999997</v>
      </c>
      <c r="AC81">
        <v>30.561599999999999</v>
      </c>
      <c r="AD81">
        <v>37.252200000000002</v>
      </c>
      <c r="AE81">
        <v>52.8596</v>
      </c>
      <c r="AF81">
        <v>39.44</v>
      </c>
      <c r="AG81">
        <v>32.146799999999999</v>
      </c>
      <c r="AH81">
        <v>154.69245000000001</v>
      </c>
      <c r="AI81">
        <v>0</v>
      </c>
      <c r="AJ81">
        <v>0</v>
      </c>
      <c r="AK81">
        <v>51.267600000000002</v>
      </c>
      <c r="AL81">
        <v>84.825999999999993</v>
      </c>
      <c r="AM81">
        <v>15.836040000000001</v>
      </c>
      <c r="AN81">
        <v>1.07128</v>
      </c>
      <c r="AO81">
        <v>26.46</v>
      </c>
      <c r="AP81">
        <v>10.888500000000001</v>
      </c>
      <c r="AQ81">
        <v>62.244</v>
      </c>
      <c r="AR81">
        <v>27.6</v>
      </c>
      <c r="AS81">
        <v>15.469799999999999</v>
      </c>
      <c r="AT81">
        <v>20.001799999999999</v>
      </c>
      <c r="AU81">
        <v>0</v>
      </c>
      <c r="AV81">
        <v>21.524999999999999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32.64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3442.5509660000002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31.0596</v>
      </c>
      <c r="H82">
        <v>0</v>
      </c>
      <c r="I82">
        <v>0</v>
      </c>
      <c r="J82">
        <v>78.912000000000006</v>
      </c>
      <c r="K82">
        <v>686.77995699999997</v>
      </c>
      <c r="L82">
        <v>652.65250000000003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33.57</v>
      </c>
      <c r="S82">
        <v>26.390910000000002</v>
      </c>
      <c r="T82">
        <v>0</v>
      </c>
      <c r="U82">
        <v>416.25</v>
      </c>
      <c r="V82">
        <v>14.253199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40.389899999999997</v>
      </c>
      <c r="AC82">
        <v>30.561599999999999</v>
      </c>
      <c r="AD82">
        <v>37.252200000000002</v>
      </c>
      <c r="AE82">
        <v>52.8596</v>
      </c>
      <c r="AF82">
        <v>39.44</v>
      </c>
      <c r="AG82">
        <v>32.146799999999999</v>
      </c>
      <c r="AH82">
        <v>154.69245000000001</v>
      </c>
      <c r="AI82">
        <v>0</v>
      </c>
      <c r="AJ82">
        <v>0</v>
      </c>
      <c r="AK82">
        <v>51.267600000000002</v>
      </c>
      <c r="AL82">
        <v>84.825999999999993</v>
      </c>
      <c r="AM82">
        <v>15.836040000000001</v>
      </c>
      <c r="AN82">
        <v>1.07128</v>
      </c>
      <c r="AO82">
        <v>26.46</v>
      </c>
      <c r="AP82">
        <v>10.888500000000001</v>
      </c>
      <c r="AQ82">
        <v>62.244</v>
      </c>
      <c r="AR82">
        <v>27.6</v>
      </c>
      <c r="AS82">
        <v>15.469799999999999</v>
      </c>
      <c r="AT82">
        <v>20.001799999999999</v>
      </c>
      <c r="AU82">
        <v>0</v>
      </c>
      <c r="AV82">
        <v>21.524999999999999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27.74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3437.6509660000002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31.276800000000001</v>
      </c>
      <c r="H83">
        <v>0</v>
      </c>
      <c r="I83">
        <v>0</v>
      </c>
      <c r="J83">
        <v>78.912000000000006</v>
      </c>
      <c r="K83">
        <v>686.77995699999997</v>
      </c>
      <c r="L83">
        <v>652.65250000000003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33.57</v>
      </c>
      <c r="S83">
        <v>26.390910000000002</v>
      </c>
      <c r="T83">
        <v>0</v>
      </c>
      <c r="U83">
        <v>416.25</v>
      </c>
      <c r="V83">
        <v>14.253199</v>
      </c>
      <c r="W83">
        <v>42.49</v>
      </c>
      <c r="X83">
        <v>147.515625</v>
      </c>
      <c r="Y83">
        <v>0</v>
      </c>
      <c r="Z83">
        <v>19.6614</v>
      </c>
      <c r="AA83">
        <v>42.14808</v>
      </c>
      <c r="AB83">
        <v>40.389899999999997</v>
      </c>
      <c r="AC83">
        <v>30.561599999999999</v>
      </c>
      <c r="AD83">
        <v>37.252200000000002</v>
      </c>
      <c r="AE83">
        <v>52.8596</v>
      </c>
      <c r="AF83">
        <v>39.44</v>
      </c>
      <c r="AG83">
        <v>32.360399999999998</v>
      </c>
      <c r="AH83">
        <v>154.69245000000001</v>
      </c>
      <c r="AI83">
        <v>0</v>
      </c>
      <c r="AJ83">
        <v>0</v>
      </c>
      <c r="AK83">
        <v>51.267600000000002</v>
      </c>
      <c r="AL83">
        <v>84.825999999999993</v>
      </c>
      <c r="AM83">
        <v>15.836040000000001</v>
      </c>
      <c r="AN83">
        <v>1.07128</v>
      </c>
      <c r="AO83">
        <v>26.46</v>
      </c>
      <c r="AP83">
        <v>10.888500000000001</v>
      </c>
      <c r="AQ83">
        <v>62.244</v>
      </c>
      <c r="AR83">
        <v>29.808</v>
      </c>
      <c r="AS83">
        <v>17.4876</v>
      </c>
      <c r="AT83">
        <v>20.001799999999999</v>
      </c>
      <c r="AU83">
        <v>0</v>
      </c>
      <c r="AV83">
        <v>21.524999999999999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34.340000000000003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3448.3005660000008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31.276800000000001</v>
      </c>
      <c r="H84">
        <v>0</v>
      </c>
      <c r="I84">
        <v>0</v>
      </c>
      <c r="J84">
        <v>78.912000000000006</v>
      </c>
      <c r="K84">
        <v>686.77995699999997</v>
      </c>
      <c r="L84">
        <v>652.65250000000003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33.57</v>
      </c>
      <c r="S84">
        <v>26.390910000000002</v>
      </c>
      <c r="T84">
        <v>0</v>
      </c>
      <c r="U84">
        <v>416.25</v>
      </c>
      <c r="V84">
        <v>14.253199</v>
      </c>
      <c r="W84">
        <v>42.49</v>
      </c>
      <c r="X84">
        <v>147.515625</v>
      </c>
      <c r="Y84">
        <v>0</v>
      </c>
      <c r="Z84">
        <v>19.6614</v>
      </c>
      <c r="AA84">
        <v>42.14808</v>
      </c>
      <c r="AB84">
        <v>40.389899999999997</v>
      </c>
      <c r="AC84">
        <v>30.561599999999999</v>
      </c>
      <c r="AD84">
        <v>37.252200000000002</v>
      </c>
      <c r="AE84">
        <v>52.8596</v>
      </c>
      <c r="AF84">
        <v>39.44</v>
      </c>
      <c r="AG84">
        <v>32.360399999999998</v>
      </c>
      <c r="AH84">
        <v>154.69245000000001</v>
      </c>
      <c r="AI84">
        <v>0</v>
      </c>
      <c r="AJ84">
        <v>0</v>
      </c>
      <c r="AK84">
        <v>51.267600000000002</v>
      </c>
      <c r="AL84">
        <v>84.825999999999993</v>
      </c>
      <c r="AM84">
        <v>15.836040000000001</v>
      </c>
      <c r="AN84">
        <v>1.07128</v>
      </c>
      <c r="AO84">
        <v>26.46</v>
      </c>
      <c r="AP84">
        <v>10.888500000000001</v>
      </c>
      <c r="AQ84">
        <v>62.244</v>
      </c>
      <c r="AR84">
        <v>29.808</v>
      </c>
      <c r="AS84">
        <v>17.4876</v>
      </c>
      <c r="AT84">
        <v>20.001799999999999</v>
      </c>
      <c r="AU84">
        <v>0</v>
      </c>
      <c r="AV84">
        <v>21.524999999999999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45.4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3459.3605660000007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31.494</v>
      </c>
      <c r="H85">
        <v>0</v>
      </c>
      <c r="I85">
        <v>0</v>
      </c>
      <c r="J85">
        <v>77.268000000000001</v>
      </c>
      <c r="K85">
        <v>686.77995699999997</v>
      </c>
      <c r="L85">
        <v>652.65250000000003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33.57</v>
      </c>
      <c r="S85">
        <v>26.390910000000002</v>
      </c>
      <c r="T85">
        <v>0</v>
      </c>
      <c r="U85">
        <v>416.25</v>
      </c>
      <c r="V85">
        <v>14.253199</v>
      </c>
      <c r="W85">
        <v>41.883000000000003</v>
      </c>
      <c r="X85">
        <v>147.515625</v>
      </c>
      <c r="Y85">
        <v>0</v>
      </c>
      <c r="Z85">
        <v>19.6614</v>
      </c>
      <c r="AA85">
        <v>42.14808</v>
      </c>
      <c r="AB85">
        <v>40.389899999999997</v>
      </c>
      <c r="AC85">
        <v>30.561599999999999</v>
      </c>
      <c r="AD85">
        <v>37.252200000000002</v>
      </c>
      <c r="AE85">
        <v>52.8596</v>
      </c>
      <c r="AF85">
        <v>39.44</v>
      </c>
      <c r="AG85">
        <v>32.573999999999998</v>
      </c>
      <c r="AH85">
        <v>154.69245000000001</v>
      </c>
      <c r="AI85">
        <v>0</v>
      </c>
      <c r="AJ85">
        <v>0</v>
      </c>
      <c r="AK85">
        <v>51.267600000000002</v>
      </c>
      <c r="AL85">
        <v>80.177999999999997</v>
      </c>
      <c r="AM85">
        <v>15.836040000000001</v>
      </c>
      <c r="AN85">
        <v>1.07128</v>
      </c>
      <c r="AO85">
        <v>26.46</v>
      </c>
      <c r="AP85">
        <v>10.888500000000001</v>
      </c>
      <c r="AQ85">
        <v>62.244</v>
      </c>
      <c r="AR85">
        <v>29.808</v>
      </c>
      <c r="AS85">
        <v>17.4876</v>
      </c>
      <c r="AT85">
        <v>20.001799999999999</v>
      </c>
      <c r="AU85">
        <v>0</v>
      </c>
      <c r="AV85">
        <v>21.524999999999999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54.9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3462.3923660000005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31.494</v>
      </c>
      <c r="H86">
        <v>0</v>
      </c>
      <c r="I86">
        <v>0</v>
      </c>
      <c r="J86">
        <v>77.268000000000001</v>
      </c>
      <c r="K86">
        <v>686.77995699999997</v>
      </c>
      <c r="L86">
        <v>652.65250000000003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33.57</v>
      </c>
      <c r="S86">
        <v>26.390910000000002</v>
      </c>
      <c r="T86">
        <v>0</v>
      </c>
      <c r="U86">
        <v>416.25</v>
      </c>
      <c r="V86">
        <v>14.253199</v>
      </c>
      <c r="W86">
        <v>41.883000000000003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25.635999999999999</v>
      </c>
      <c r="AG86">
        <v>32.573999999999998</v>
      </c>
      <c r="AH86">
        <v>140.34540000000001</v>
      </c>
      <c r="AI86">
        <v>0</v>
      </c>
      <c r="AJ86">
        <v>0</v>
      </c>
      <c r="AK86">
        <v>51.267600000000002</v>
      </c>
      <c r="AL86">
        <v>80.177999999999997</v>
      </c>
      <c r="AM86">
        <v>15.804048</v>
      </c>
      <c r="AN86">
        <v>1.07128</v>
      </c>
      <c r="AO86">
        <v>26.46</v>
      </c>
      <c r="AP86">
        <v>10.888500000000001</v>
      </c>
      <c r="AQ86">
        <v>62.244</v>
      </c>
      <c r="AR86">
        <v>29.808</v>
      </c>
      <c r="AS86">
        <v>17.4876</v>
      </c>
      <c r="AT86">
        <v>20.001799999999999</v>
      </c>
      <c r="AU86">
        <v>0</v>
      </c>
      <c r="AV86">
        <v>21.524999999999999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55.02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3410.4058080000004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31.494</v>
      </c>
      <c r="H87">
        <v>0</v>
      </c>
      <c r="I87">
        <v>0</v>
      </c>
      <c r="J87">
        <v>77.268000000000001</v>
      </c>
      <c r="K87">
        <v>686.77995699999997</v>
      </c>
      <c r="L87">
        <v>652.65250000000003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33.57</v>
      </c>
      <c r="S87">
        <v>26.390910000000002</v>
      </c>
      <c r="T87">
        <v>0</v>
      </c>
      <c r="U87">
        <v>416.25</v>
      </c>
      <c r="V87">
        <v>14.253199</v>
      </c>
      <c r="W87">
        <v>41.883000000000003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25.635999999999999</v>
      </c>
      <c r="AG87">
        <v>32.787599999999998</v>
      </c>
      <c r="AH87">
        <v>140.34540000000001</v>
      </c>
      <c r="AI87">
        <v>0</v>
      </c>
      <c r="AJ87">
        <v>0</v>
      </c>
      <c r="AK87">
        <v>51.267600000000002</v>
      </c>
      <c r="AL87">
        <v>80.177999999999997</v>
      </c>
      <c r="AM87">
        <v>15.804048</v>
      </c>
      <c r="AN87">
        <v>1.07128</v>
      </c>
      <c r="AO87">
        <v>26.46</v>
      </c>
      <c r="AP87">
        <v>12.169499999999999</v>
      </c>
      <c r="AQ87">
        <v>62.244</v>
      </c>
      <c r="AR87">
        <v>29.808</v>
      </c>
      <c r="AS87">
        <v>15.469799999999999</v>
      </c>
      <c r="AT87">
        <v>20.001799999999999</v>
      </c>
      <c r="AU87">
        <v>0</v>
      </c>
      <c r="AV87">
        <v>21.524999999999999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50.13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3404.9926080000005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31.494</v>
      </c>
      <c r="H88">
        <v>0</v>
      </c>
      <c r="I88">
        <v>0</v>
      </c>
      <c r="J88">
        <v>77.268000000000001</v>
      </c>
      <c r="K88">
        <v>686.77995699999997</v>
      </c>
      <c r="L88">
        <v>652.65250000000003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33.57</v>
      </c>
      <c r="S88">
        <v>26.390910000000002</v>
      </c>
      <c r="T88">
        <v>0</v>
      </c>
      <c r="U88">
        <v>416.25</v>
      </c>
      <c r="V88">
        <v>14.253199</v>
      </c>
      <c r="W88">
        <v>41.883000000000003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25.635999999999999</v>
      </c>
      <c r="AG88">
        <v>32.787599999999998</v>
      </c>
      <c r="AH88">
        <v>140.34540000000001</v>
      </c>
      <c r="AI88">
        <v>0</v>
      </c>
      <c r="AJ88">
        <v>0</v>
      </c>
      <c r="AK88">
        <v>51.267600000000002</v>
      </c>
      <c r="AL88">
        <v>80.177999999999997</v>
      </c>
      <c r="AM88">
        <v>15.804048</v>
      </c>
      <c r="AN88">
        <v>1.07128</v>
      </c>
      <c r="AO88">
        <v>26.46</v>
      </c>
      <c r="AP88">
        <v>12.169499999999999</v>
      </c>
      <c r="AQ88">
        <v>62.244</v>
      </c>
      <c r="AR88">
        <v>29.808</v>
      </c>
      <c r="AS88">
        <v>15.469799999999999</v>
      </c>
      <c r="AT88">
        <v>20.001799999999999</v>
      </c>
      <c r="AU88">
        <v>0</v>
      </c>
      <c r="AV88">
        <v>21.524999999999999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50.12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3404.9826080000003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31.494</v>
      </c>
      <c r="H89">
        <v>0</v>
      </c>
      <c r="I89">
        <v>0</v>
      </c>
      <c r="J89">
        <v>77.268000000000001</v>
      </c>
      <c r="K89">
        <v>686.77995699999997</v>
      </c>
      <c r="L89">
        <v>652.65250000000003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36.927</v>
      </c>
      <c r="S89">
        <v>26.390910000000002</v>
      </c>
      <c r="T89">
        <v>0</v>
      </c>
      <c r="U89">
        <v>416.25</v>
      </c>
      <c r="V89">
        <v>14.253199</v>
      </c>
      <c r="W89">
        <v>41.883000000000003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25.635999999999999</v>
      </c>
      <c r="AG89">
        <v>33.001199999999997</v>
      </c>
      <c r="AH89">
        <v>140.34540000000001</v>
      </c>
      <c r="AI89">
        <v>0</v>
      </c>
      <c r="AJ89">
        <v>0</v>
      </c>
      <c r="AK89">
        <v>51.267600000000002</v>
      </c>
      <c r="AL89">
        <v>81.34</v>
      </c>
      <c r="AM89">
        <v>15.804048</v>
      </c>
      <c r="AN89">
        <v>1.07128</v>
      </c>
      <c r="AO89">
        <v>26.46</v>
      </c>
      <c r="AP89">
        <v>12.169499999999999</v>
      </c>
      <c r="AQ89">
        <v>62.244</v>
      </c>
      <c r="AR89">
        <v>29.808</v>
      </c>
      <c r="AS89">
        <v>15.469799999999999</v>
      </c>
      <c r="AT89">
        <v>20.001799999999999</v>
      </c>
      <c r="AU89">
        <v>0</v>
      </c>
      <c r="AV89">
        <v>21.524999999999999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50.12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3409.7152080000005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31.494</v>
      </c>
      <c r="H90">
        <v>0</v>
      </c>
      <c r="I90">
        <v>0</v>
      </c>
      <c r="J90">
        <v>77.268000000000001</v>
      </c>
      <c r="K90">
        <v>686.77995699999997</v>
      </c>
      <c r="L90">
        <v>652.65250000000003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40.283999999999999</v>
      </c>
      <c r="S90">
        <v>26.390910000000002</v>
      </c>
      <c r="T90">
        <v>0</v>
      </c>
      <c r="U90">
        <v>416.25</v>
      </c>
      <c r="V90">
        <v>14.253199</v>
      </c>
      <c r="W90">
        <v>41.883000000000003</v>
      </c>
      <c r="X90">
        <v>147.515625</v>
      </c>
      <c r="Y90">
        <v>0</v>
      </c>
      <c r="Z90">
        <v>13.041600000000001</v>
      </c>
      <c r="AA90">
        <v>42.14808</v>
      </c>
      <c r="AB90">
        <v>40.389899999999997</v>
      </c>
      <c r="AC90">
        <v>30.561599999999999</v>
      </c>
      <c r="AD90">
        <v>37.252200000000002</v>
      </c>
      <c r="AE90">
        <v>52.8596</v>
      </c>
      <c r="AF90">
        <v>39.44</v>
      </c>
      <c r="AG90">
        <v>33.001199999999997</v>
      </c>
      <c r="AH90">
        <v>140.34540000000001</v>
      </c>
      <c r="AI90">
        <v>0</v>
      </c>
      <c r="AJ90">
        <v>0</v>
      </c>
      <c r="AK90">
        <v>51.267600000000002</v>
      </c>
      <c r="AL90">
        <v>81.34</v>
      </c>
      <c r="AM90">
        <v>15.836040000000001</v>
      </c>
      <c r="AN90">
        <v>1.07128</v>
      </c>
      <c r="AO90">
        <v>26.46</v>
      </c>
      <c r="AP90">
        <v>12.169499999999999</v>
      </c>
      <c r="AQ90">
        <v>62.244</v>
      </c>
      <c r="AR90">
        <v>29.808</v>
      </c>
      <c r="AS90">
        <v>15.469799999999999</v>
      </c>
      <c r="AT90">
        <v>20.001799999999999</v>
      </c>
      <c r="AU90">
        <v>0</v>
      </c>
      <c r="AV90">
        <v>21.524999999999999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50.12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3444.2119160000011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31.494</v>
      </c>
      <c r="H91">
        <v>0</v>
      </c>
      <c r="I91">
        <v>0</v>
      </c>
      <c r="J91">
        <v>77.268000000000001</v>
      </c>
      <c r="K91">
        <v>686.77995699999997</v>
      </c>
      <c r="L91">
        <v>652.65250000000003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416.25</v>
      </c>
      <c r="V91">
        <v>14.253199</v>
      </c>
      <c r="W91">
        <v>41.883000000000003</v>
      </c>
      <c r="X91">
        <v>147.515625</v>
      </c>
      <c r="Y91">
        <v>0</v>
      </c>
      <c r="Z91">
        <v>13.041600000000001</v>
      </c>
      <c r="AA91">
        <v>42.14808</v>
      </c>
      <c r="AB91">
        <v>40.389899999999997</v>
      </c>
      <c r="AC91">
        <v>30.561599999999999</v>
      </c>
      <c r="AD91">
        <v>37.252200000000002</v>
      </c>
      <c r="AE91">
        <v>52.8596</v>
      </c>
      <c r="AF91">
        <v>39.44</v>
      </c>
      <c r="AG91">
        <v>33.214799999999997</v>
      </c>
      <c r="AH91">
        <v>140.34540000000001</v>
      </c>
      <c r="AI91">
        <v>0</v>
      </c>
      <c r="AJ91">
        <v>0</v>
      </c>
      <c r="AK91">
        <v>51.267600000000002</v>
      </c>
      <c r="AL91">
        <v>81.34</v>
      </c>
      <c r="AM91">
        <v>15.836040000000001</v>
      </c>
      <c r="AN91">
        <v>1.07128</v>
      </c>
      <c r="AO91">
        <v>26.46</v>
      </c>
      <c r="AP91">
        <v>12.169499999999999</v>
      </c>
      <c r="AQ91">
        <v>62.244</v>
      </c>
      <c r="AR91">
        <v>29.808</v>
      </c>
      <c r="AS91">
        <v>15.469799999999999</v>
      </c>
      <c r="AT91">
        <v>20.001799999999999</v>
      </c>
      <c r="AU91">
        <v>0</v>
      </c>
      <c r="AV91">
        <v>21.524999999999999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50.12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3446.5337120000013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31.494</v>
      </c>
      <c r="H92">
        <v>0</v>
      </c>
      <c r="I92">
        <v>0</v>
      </c>
      <c r="J92">
        <v>77.268000000000001</v>
      </c>
      <c r="K92">
        <v>686.77995699999997</v>
      </c>
      <c r="L92">
        <v>652.65250000000003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416.25</v>
      </c>
      <c r="V92">
        <v>14.253199</v>
      </c>
      <c r="W92">
        <v>41.883000000000003</v>
      </c>
      <c r="X92">
        <v>147.515625</v>
      </c>
      <c r="Y92">
        <v>0</v>
      </c>
      <c r="Z92">
        <v>13.041600000000001</v>
      </c>
      <c r="AA92">
        <v>42.14808</v>
      </c>
      <c r="AB92">
        <v>40.389899999999997</v>
      </c>
      <c r="AC92">
        <v>30.561599999999999</v>
      </c>
      <c r="AD92">
        <v>37.252200000000002</v>
      </c>
      <c r="AE92">
        <v>52.8596</v>
      </c>
      <c r="AF92">
        <v>39.44</v>
      </c>
      <c r="AG92">
        <v>33.214799999999997</v>
      </c>
      <c r="AH92">
        <v>140.34540000000001</v>
      </c>
      <c r="AI92">
        <v>0</v>
      </c>
      <c r="AJ92">
        <v>0</v>
      </c>
      <c r="AK92">
        <v>51.267600000000002</v>
      </c>
      <c r="AL92">
        <v>81.34</v>
      </c>
      <c r="AM92">
        <v>15.836040000000001</v>
      </c>
      <c r="AN92">
        <v>1.07128</v>
      </c>
      <c r="AO92">
        <v>26.46</v>
      </c>
      <c r="AP92">
        <v>12.169499999999999</v>
      </c>
      <c r="AQ92">
        <v>62.244</v>
      </c>
      <c r="AR92">
        <v>29.808</v>
      </c>
      <c r="AS92">
        <v>15.469799999999999</v>
      </c>
      <c r="AT92">
        <v>20.001799999999999</v>
      </c>
      <c r="AU92">
        <v>0</v>
      </c>
      <c r="AV92">
        <v>21.524999999999999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50.12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3446.5337120000013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31.494</v>
      </c>
      <c r="H93">
        <v>0</v>
      </c>
      <c r="I93">
        <v>0</v>
      </c>
      <c r="J93">
        <v>77.268000000000001</v>
      </c>
      <c r="K93">
        <v>686.77995699999997</v>
      </c>
      <c r="L93">
        <v>652.65250000000003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416.25</v>
      </c>
      <c r="V93">
        <v>11.661683</v>
      </c>
      <c r="W93">
        <v>41.276000000000003</v>
      </c>
      <c r="X93">
        <v>147.515625</v>
      </c>
      <c r="Y93">
        <v>0</v>
      </c>
      <c r="Z93">
        <v>6.5208000000000004</v>
      </c>
      <c r="AA93">
        <v>42.14808</v>
      </c>
      <c r="AB93">
        <v>40.389899999999997</v>
      </c>
      <c r="AC93">
        <v>30.561599999999999</v>
      </c>
      <c r="AD93">
        <v>37.252200000000002</v>
      </c>
      <c r="AE93">
        <v>52.8596</v>
      </c>
      <c r="AF93">
        <v>39.44</v>
      </c>
      <c r="AG93">
        <v>33.428400000000003</v>
      </c>
      <c r="AH93">
        <v>140.34540000000001</v>
      </c>
      <c r="AI93">
        <v>0</v>
      </c>
      <c r="AJ93">
        <v>0</v>
      </c>
      <c r="AK93">
        <v>51.267600000000002</v>
      </c>
      <c r="AL93">
        <v>81.34</v>
      </c>
      <c r="AM93">
        <v>15.836040000000001</v>
      </c>
      <c r="AN93">
        <v>1.07128</v>
      </c>
      <c r="AO93">
        <v>24.99</v>
      </c>
      <c r="AP93">
        <v>12.169499999999999</v>
      </c>
      <c r="AQ93">
        <v>62.244</v>
      </c>
      <c r="AR93">
        <v>29.808</v>
      </c>
      <c r="AS93">
        <v>17.4876</v>
      </c>
      <c r="AT93">
        <v>20.001799999999999</v>
      </c>
      <c r="AU93">
        <v>0</v>
      </c>
      <c r="AV93">
        <v>21.524999999999999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41.52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3428.9757960000002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31.494</v>
      </c>
      <c r="H94">
        <v>0</v>
      </c>
      <c r="I94">
        <v>0</v>
      </c>
      <c r="J94">
        <v>77.268000000000001</v>
      </c>
      <c r="K94">
        <v>686.77995699999997</v>
      </c>
      <c r="L94">
        <v>652.65250000000003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416.25</v>
      </c>
      <c r="V94">
        <v>11.661683</v>
      </c>
      <c r="W94">
        <v>41.276000000000003</v>
      </c>
      <c r="X94">
        <v>147.515625</v>
      </c>
      <c r="Y94">
        <v>0</v>
      </c>
      <c r="Z94">
        <v>6.5208000000000004</v>
      </c>
      <c r="AA94">
        <v>42.14808</v>
      </c>
      <c r="AB94">
        <v>40.389899999999997</v>
      </c>
      <c r="AC94">
        <v>30.561599999999999</v>
      </c>
      <c r="AD94">
        <v>37.252200000000002</v>
      </c>
      <c r="AE94">
        <v>52.8596</v>
      </c>
      <c r="AF94">
        <v>39.44</v>
      </c>
      <c r="AG94">
        <v>33.428400000000003</v>
      </c>
      <c r="AH94">
        <v>140.34540000000001</v>
      </c>
      <c r="AI94">
        <v>0</v>
      </c>
      <c r="AJ94">
        <v>0</v>
      </c>
      <c r="AK94">
        <v>51.267600000000002</v>
      </c>
      <c r="AL94">
        <v>81.34</v>
      </c>
      <c r="AM94">
        <v>15.836040000000001</v>
      </c>
      <c r="AN94">
        <v>1.07128</v>
      </c>
      <c r="AO94">
        <v>24.99</v>
      </c>
      <c r="AP94">
        <v>12.169499999999999</v>
      </c>
      <c r="AQ94">
        <v>62.244</v>
      </c>
      <c r="AR94">
        <v>29.808</v>
      </c>
      <c r="AS94">
        <v>17.4876</v>
      </c>
      <c r="AT94">
        <v>20.001799999999999</v>
      </c>
      <c r="AU94">
        <v>0</v>
      </c>
      <c r="AV94">
        <v>21.524999999999999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39.43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3426.885796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31.494</v>
      </c>
      <c r="H95">
        <v>0</v>
      </c>
      <c r="I95">
        <v>0</v>
      </c>
      <c r="J95">
        <v>77.268000000000001</v>
      </c>
      <c r="K95">
        <v>686.77995699999997</v>
      </c>
      <c r="L95">
        <v>652.65250000000003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416.25</v>
      </c>
      <c r="V95">
        <v>11.661683</v>
      </c>
      <c r="W95">
        <v>40.668999999999997</v>
      </c>
      <c r="X95">
        <v>147.515625</v>
      </c>
      <c r="Y95">
        <v>0</v>
      </c>
      <c r="Z95">
        <v>2.2000000000000002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26.622</v>
      </c>
      <c r="AG95">
        <v>33.642000000000003</v>
      </c>
      <c r="AH95">
        <v>140.34540000000001</v>
      </c>
      <c r="AI95">
        <v>0</v>
      </c>
      <c r="AJ95">
        <v>0</v>
      </c>
      <c r="AK95">
        <v>51.267600000000002</v>
      </c>
      <c r="AL95">
        <v>81.34</v>
      </c>
      <c r="AM95">
        <v>15.804048</v>
      </c>
      <c r="AN95">
        <v>1.07128</v>
      </c>
      <c r="AO95">
        <v>24.99</v>
      </c>
      <c r="AP95">
        <v>12.169499999999999</v>
      </c>
      <c r="AQ95">
        <v>62.244</v>
      </c>
      <c r="AR95">
        <v>29.808</v>
      </c>
      <c r="AS95">
        <v>17.4876</v>
      </c>
      <c r="AT95">
        <v>20.001799999999999</v>
      </c>
      <c r="AU95">
        <v>0</v>
      </c>
      <c r="AV95">
        <v>21.524999999999999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35.520000000000003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3389.2423599999997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31.494</v>
      </c>
      <c r="H96">
        <v>0</v>
      </c>
      <c r="I96">
        <v>0</v>
      </c>
      <c r="J96">
        <v>77.268000000000001</v>
      </c>
      <c r="K96">
        <v>686.77995699999997</v>
      </c>
      <c r="L96">
        <v>652.65250000000003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416.25</v>
      </c>
      <c r="V96">
        <v>11.661683</v>
      </c>
      <c r="W96">
        <v>40.668999999999997</v>
      </c>
      <c r="X96">
        <v>147.515625</v>
      </c>
      <c r="Y96">
        <v>0</v>
      </c>
      <c r="Z96">
        <v>2.2000000000000002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17.748000000000001</v>
      </c>
      <c r="AG96">
        <v>33.642000000000003</v>
      </c>
      <c r="AH96">
        <v>140.34540000000001</v>
      </c>
      <c r="AI96">
        <v>0</v>
      </c>
      <c r="AJ96">
        <v>0</v>
      </c>
      <c r="AK96">
        <v>51.267600000000002</v>
      </c>
      <c r="AL96">
        <v>81.34</v>
      </c>
      <c r="AM96">
        <v>15.804048</v>
      </c>
      <c r="AN96">
        <v>1.07128</v>
      </c>
      <c r="AO96">
        <v>24.99</v>
      </c>
      <c r="AP96">
        <v>12.169499999999999</v>
      </c>
      <c r="AQ96">
        <v>62.244</v>
      </c>
      <c r="AR96">
        <v>29.808</v>
      </c>
      <c r="AS96">
        <v>17.4876</v>
      </c>
      <c r="AT96">
        <v>20.001799999999999</v>
      </c>
      <c r="AU96">
        <v>0</v>
      </c>
      <c r="AV96">
        <v>21.524999999999999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35.020000000000003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3379.8683599999999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31.494</v>
      </c>
      <c r="H97">
        <v>0</v>
      </c>
      <c r="I97">
        <v>0</v>
      </c>
      <c r="J97">
        <v>77.268000000000001</v>
      </c>
      <c r="K97">
        <v>686.77995699999997</v>
      </c>
      <c r="L97">
        <v>652.65250000000003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416.25</v>
      </c>
      <c r="V97">
        <v>11.661683</v>
      </c>
      <c r="W97">
        <v>40.061999999999998</v>
      </c>
      <c r="X97">
        <v>147.515625</v>
      </c>
      <c r="Y97">
        <v>0</v>
      </c>
      <c r="Z97">
        <v>2.2000000000000002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17.748000000000001</v>
      </c>
      <c r="AG97">
        <v>33.855600000000003</v>
      </c>
      <c r="AH97">
        <v>140.34540000000001</v>
      </c>
      <c r="AI97">
        <v>0</v>
      </c>
      <c r="AJ97">
        <v>0</v>
      </c>
      <c r="AK97">
        <v>51.267600000000002</v>
      </c>
      <c r="AL97">
        <v>81.34</v>
      </c>
      <c r="AM97">
        <v>10.557359999999999</v>
      </c>
      <c r="AN97">
        <v>1.07128</v>
      </c>
      <c r="AO97">
        <v>24.99</v>
      </c>
      <c r="AP97">
        <v>12.169499999999999</v>
      </c>
      <c r="AQ97">
        <v>62.244</v>
      </c>
      <c r="AR97">
        <v>29.808</v>
      </c>
      <c r="AS97">
        <v>17.4876</v>
      </c>
      <c r="AT97">
        <v>20.001799999999999</v>
      </c>
      <c r="AU97">
        <v>0</v>
      </c>
      <c r="AV97">
        <v>21.524999999999999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3369.2282719999998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31.494</v>
      </c>
      <c r="H98">
        <v>0</v>
      </c>
      <c r="I98">
        <v>0</v>
      </c>
      <c r="J98">
        <v>77.268000000000001</v>
      </c>
      <c r="K98">
        <v>686.77995699999997</v>
      </c>
      <c r="L98">
        <v>652.65250000000003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416.25</v>
      </c>
      <c r="V98">
        <v>11.661683</v>
      </c>
      <c r="W98">
        <v>40.061999999999998</v>
      </c>
      <c r="X98">
        <v>147.515625</v>
      </c>
      <c r="Y98">
        <v>0</v>
      </c>
      <c r="Z98">
        <v>2.2000000000000002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17.748000000000001</v>
      </c>
      <c r="AG98">
        <v>33.855600000000003</v>
      </c>
      <c r="AH98">
        <v>140.34540000000001</v>
      </c>
      <c r="AI98">
        <v>0</v>
      </c>
      <c r="AJ98">
        <v>0</v>
      </c>
      <c r="AK98">
        <v>51.267600000000002</v>
      </c>
      <c r="AL98">
        <v>81.34</v>
      </c>
      <c r="AM98">
        <v>6.5983499999999999</v>
      </c>
      <c r="AN98">
        <v>1.07128</v>
      </c>
      <c r="AO98">
        <v>24.99</v>
      </c>
      <c r="AP98">
        <v>12.169499999999999</v>
      </c>
      <c r="AQ98">
        <v>62.244</v>
      </c>
      <c r="AR98">
        <v>29.808</v>
      </c>
      <c r="AS98">
        <v>17.4876</v>
      </c>
      <c r="AT98">
        <v>20.001799999999999</v>
      </c>
      <c r="AU98">
        <v>0</v>
      </c>
      <c r="AV98">
        <v>21.524999999999999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25.02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3360.2692620000003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0.189</v>
      </c>
      <c r="E99">
        <f t="shared" si="2"/>
        <v>0</v>
      </c>
      <c r="F99">
        <f t="shared" si="2"/>
        <v>0</v>
      </c>
      <c r="G99">
        <f t="shared" si="2"/>
        <v>0.75400980000000017</v>
      </c>
      <c r="H99">
        <f t="shared" si="2"/>
        <v>0</v>
      </c>
      <c r="I99">
        <f t="shared" si="2"/>
        <v>0</v>
      </c>
      <c r="J99">
        <f t="shared" si="2"/>
        <v>1.878270000000001</v>
      </c>
      <c r="K99">
        <f t="shared" si="2"/>
        <v>16.482718967999983</v>
      </c>
      <c r="L99">
        <f t="shared" si="2"/>
        <v>15.665909999999961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0.47903499999999904</v>
      </c>
      <c r="R99">
        <f t="shared" si="2"/>
        <v>0.91105175400000094</v>
      </c>
      <c r="S99">
        <f t="shared" si="2"/>
        <v>0.63338184000000097</v>
      </c>
      <c r="T99">
        <f t="shared" si="2"/>
        <v>0</v>
      </c>
      <c r="U99">
        <f t="shared" si="2"/>
        <v>9.9871874999999992</v>
      </c>
      <c r="V99">
        <f t="shared" si="2"/>
        <v>0.33818950200000003</v>
      </c>
      <c r="W99">
        <f t="shared" si="2"/>
        <v>1.0241607499999998</v>
      </c>
      <c r="X99">
        <f t="shared" si="2"/>
        <v>3.540375</v>
      </c>
      <c r="Y99">
        <f t="shared" si="2"/>
        <v>0</v>
      </c>
      <c r="Z99">
        <f t="shared" si="2"/>
        <v>0.1499415500000002</v>
      </c>
      <c r="AA99">
        <f t="shared" si="2"/>
        <v>0.42045972499999967</v>
      </c>
      <c r="AB99">
        <f t="shared" si="2"/>
        <v>0.71856697999999974</v>
      </c>
      <c r="AC99">
        <f t="shared" si="2"/>
        <v>0.37033400799999955</v>
      </c>
      <c r="AD99">
        <f t="shared" si="2"/>
        <v>0.78781137499999954</v>
      </c>
      <c r="AE99">
        <f t="shared" si="2"/>
        <v>1.1864645139999999</v>
      </c>
      <c r="AF99">
        <f t="shared" si="2"/>
        <v>0.38177920000000021</v>
      </c>
      <c r="AG99">
        <f t="shared" si="2"/>
        <v>0.62851800000000002</v>
      </c>
      <c r="AH99">
        <f t="shared" si="2"/>
        <v>3.5668399875000021</v>
      </c>
      <c r="AI99">
        <f t="shared" si="2"/>
        <v>0</v>
      </c>
      <c r="AJ99">
        <f t="shared" si="2"/>
        <v>0</v>
      </c>
      <c r="AK99">
        <f t="shared" si="2"/>
        <v>1.2304224000000012</v>
      </c>
      <c r="AL99">
        <f t="shared" si="2"/>
        <v>1.8728535000000006</v>
      </c>
      <c r="AM99">
        <f t="shared" si="2"/>
        <v>0.10663533450000004</v>
      </c>
      <c r="AN99">
        <f t="shared" si="2"/>
        <v>2.5356814999999984E-2</v>
      </c>
      <c r="AO99">
        <f t="shared" si="2"/>
        <v>0.63283500000000026</v>
      </c>
      <c r="AP99">
        <f t="shared" si="2"/>
        <v>0.29232419999999959</v>
      </c>
      <c r="AQ99">
        <f t="shared" si="2"/>
        <v>0.65819250000000007</v>
      </c>
      <c r="AR99">
        <f t="shared" si="2"/>
        <v>0.71732399999999996</v>
      </c>
      <c r="AS99">
        <f t="shared" si="2"/>
        <v>0.45679628999999994</v>
      </c>
      <c r="AT99">
        <f t="shared" si="2"/>
        <v>0.4800432</v>
      </c>
      <c r="AU99">
        <f t="shared" si="2"/>
        <v>0</v>
      </c>
      <c r="AV99">
        <f t="shared" si="2"/>
        <v>0.39217500000000044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1.6636449999999998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79.977083693000012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2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9.6641999999999992</v>
      </c>
      <c r="E3">
        <v>0</v>
      </c>
      <c r="F3">
        <v>0</v>
      </c>
      <c r="G3">
        <v>9.6610999999999994</v>
      </c>
      <c r="H3">
        <v>0</v>
      </c>
      <c r="I3">
        <v>0</v>
      </c>
      <c r="J3">
        <v>39.456000000000003</v>
      </c>
      <c r="K3">
        <v>686.76990000000001</v>
      </c>
      <c r="L3">
        <v>652.65</v>
      </c>
      <c r="M3">
        <v>92</v>
      </c>
      <c r="N3">
        <v>118.12</v>
      </c>
      <c r="O3">
        <v>123.66</v>
      </c>
      <c r="P3">
        <v>139.31</v>
      </c>
      <c r="Q3">
        <v>19.984999999999999</v>
      </c>
      <c r="R3">
        <v>42.390099999999997</v>
      </c>
      <c r="S3">
        <v>26.3901</v>
      </c>
      <c r="T3">
        <v>0</v>
      </c>
      <c r="U3">
        <v>415.125</v>
      </c>
      <c r="V3">
        <v>14.25</v>
      </c>
      <c r="W3">
        <v>43.100563000000001</v>
      </c>
      <c r="X3">
        <v>147.51</v>
      </c>
      <c r="Y3">
        <v>0</v>
      </c>
      <c r="Z3">
        <v>6.5208000000000004</v>
      </c>
      <c r="AA3">
        <v>14.04936</v>
      </c>
      <c r="AB3">
        <v>39.510120000000001</v>
      </c>
      <c r="AC3">
        <v>19.35568</v>
      </c>
      <c r="AD3">
        <v>36.591700000000003</v>
      </c>
      <c r="AE3">
        <v>49.436556000000003</v>
      </c>
      <c r="AF3">
        <v>17.748000000000001</v>
      </c>
      <c r="AG3">
        <v>18.796800000000001</v>
      </c>
      <c r="AH3">
        <v>152.94049999999999</v>
      </c>
      <c r="AI3">
        <v>0</v>
      </c>
      <c r="AJ3">
        <v>0</v>
      </c>
      <c r="AK3">
        <v>51.267600000000002</v>
      </c>
      <c r="AL3">
        <v>81.34</v>
      </c>
      <c r="AM3">
        <v>5.1986999999999997</v>
      </c>
      <c r="AN3">
        <v>1.0521499999999999</v>
      </c>
      <c r="AO3">
        <v>26.46</v>
      </c>
      <c r="AP3">
        <v>13.3224</v>
      </c>
      <c r="AQ3">
        <v>45.36</v>
      </c>
      <c r="AR3">
        <v>47.472000000000001</v>
      </c>
      <c r="AS3">
        <v>20.178000000000001</v>
      </c>
      <c r="AT3">
        <v>19.758451999999998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3256.4207810000003</v>
      </c>
    </row>
    <row r="4" spans="1:117">
      <c r="A4" t="s">
        <v>46</v>
      </c>
      <c r="B4">
        <v>0</v>
      </c>
      <c r="C4">
        <v>0</v>
      </c>
      <c r="D4">
        <v>9.6641999999999992</v>
      </c>
      <c r="E4">
        <v>0</v>
      </c>
      <c r="F4">
        <v>0</v>
      </c>
      <c r="G4">
        <v>9.6610999999999994</v>
      </c>
      <c r="H4">
        <v>0</v>
      </c>
      <c r="I4">
        <v>0</v>
      </c>
      <c r="J4">
        <v>78.912000000000006</v>
      </c>
      <c r="K4">
        <v>686.76990000000001</v>
      </c>
      <c r="L4">
        <v>652.65</v>
      </c>
      <c r="M4">
        <v>92</v>
      </c>
      <c r="N4">
        <v>118.12</v>
      </c>
      <c r="O4">
        <v>123.66</v>
      </c>
      <c r="P4">
        <v>139.31</v>
      </c>
      <c r="Q4">
        <v>19.984999999999999</v>
      </c>
      <c r="R4">
        <v>42.390099999999997</v>
      </c>
      <c r="S4">
        <v>26.3901</v>
      </c>
      <c r="T4">
        <v>0</v>
      </c>
      <c r="U4">
        <v>415.125</v>
      </c>
      <c r="V4">
        <v>14.25</v>
      </c>
      <c r="W4">
        <v>44.311</v>
      </c>
      <c r="X4">
        <v>147.51</v>
      </c>
      <c r="Y4">
        <v>0</v>
      </c>
      <c r="Z4">
        <v>6.5208000000000004</v>
      </c>
      <c r="AA4">
        <v>14.04936</v>
      </c>
      <c r="AB4">
        <v>39.510120000000001</v>
      </c>
      <c r="AC4">
        <v>19.35568</v>
      </c>
      <c r="AD4">
        <v>36.591700000000003</v>
      </c>
      <c r="AE4">
        <v>49.436556000000003</v>
      </c>
      <c r="AF4">
        <v>17.748000000000001</v>
      </c>
      <c r="AG4">
        <v>18.796800000000001</v>
      </c>
      <c r="AH4">
        <v>152.94049999999999</v>
      </c>
      <c r="AI4">
        <v>0</v>
      </c>
      <c r="AJ4">
        <v>0</v>
      </c>
      <c r="AK4">
        <v>51.267600000000002</v>
      </c>
      <c r="AL4">
        <v>81.34</v>
      </c>
      <c r="AM4">
        <v>5.1986999999999997</v>
      </c>
      <c r="AN4">
        <v>1.0521499999999999</v>
      </c>
      <c r="AO4">
        <v>26.46</v>
      </c>
      <c r="AP4">
        <v>13.3224</v>
      </c>
      <c r="AQ4">
        <v>45.36</v>
      </c>
      <c r="AR4">
        <v>47.472000000000001</v>
      </c>
      <c r="AS4">
        <v>32.822879999999998</v>
      </c>
      <c r="AT4">
        <v>16.723514000000002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10.029999999999999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3306.7071600000013</v>
      </c>
    </row>
    <row r="5" spans="1:117">
      <c r="A5" t="s">
        <v>47</v>
      </c>
      <c r="B5">
        <v>0</v>
      </c>
      <c r="C5">
        <v>0</v>
      </c>
      <c r="D5">
        <v>9.6641999999999992</v>
      </c>
      <c r="E5">
        <v>0</v>
      </c>
      <c r="F5">
        <v>0</v>
      </c>
      <c r="G5">
        <v>9.6610999999999994</v>
      </c>
      <c r="H5">
        <v>0</v>
      </c>
      <c r="I5">
        <v>0</v>
      </c>
      <c r="J5">
        <v>78.912000000000006</v>
      </c>
      <c r="K5">
        <v>686.76990000000001</v>
      </c>
      <c r="L5">
        <v>652.65</v>
      </c>
      <c r="M5">
        <v>92</v>
      </c>
      <c r="N5">
        <v>118.12</v>
      </c>
      <c r="O5">
        <v>123.66</v>
      </c>
      <c r="P5">
        <v>139.31</v>
      </c>
      <c r="Q5">
        <v>19.984999999999999</v>
      </c>
      <c r="R5">
        <v>42.390099999999997</v>
      </c>
      <c r="S5">
        <v>26.3901</v>
      </c>
      <c r="T5">
        <v>0</v>
      </c>
      <c r="U5">
        <v>415.125</v>
      </c>
      <c r="V5">
        <v>14.25</v>
      </c>
      <c r="W5">
        <v>44.311</v>
      </c>
      <c r="X5">
        <v>147.51</v>
      </c>
      <c r="Y5">
        <v>0</v>
      </c>
      <c r="Z5">
        <v>6.5208000000000004</v>
      </c>
      <c r="AA5">
        <v>14.04936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17.748000000000001</v>
      </c>
      <c r="AG5">
        <v>18.796800000000001</v>
      </c>
      <c r="AH5">
        <v>152.94049999999999</v>
      </c>
      <c r="AI5">
        <v>0</v>
      </c>
      <c r="AJ5">
        <v>0</v>
      </c>
      <c r="AK5">
        <v>51.267600000000002</v>
      </c>
      <c r="AL5">
        <v>81.34</v>
      </c>
      <c r="AM5">
        <v>5.1986999999999997</v>
      </c>
      <c r="AN5">
        <v>1.0521499999999999</v>
      </c>
      <c r="AO5">
        <v>26.46</v>
      </c>
      <c r="AP5">
        <v>13.3224</v>
      </c>
      <c r="AQ5">
        <v>45.36</v>
      </c>
      <c r="AR5">
        <v>26.495999999999999</v>
      </c>
      <c r="AS5">
        <v>32.822879999999998</v>
      </c>
      <c r="AT5">
        <v>16.702759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3285.700405000001</v>
      </c>
    </row>
    <row r="6" spans="1:117">
      <c r="A6" t="s">
        <v>48</v>
      </c>
      <c r="B6">
        <v>0</v>
      </c>
      <c r="C6">
        <v>0</v>
      </c>
      <c r="D6">
        <v>9.6641999999999992</v>
      </c>
      <c r="E6">
        <v>0</v>
      </c>
      <c r="F6">
        <v>0</v>
      </c>
      <c r="G6">
        <v>9.6610999999999994</v>
      </c>
      <c r="H6">
        <v>0</v>
      </c>
      <c r="I6">
        <v>0</v>
      </c>
      <c r="J6">
        <v>57.911999999999999</v>
      </c>
      <c r="K6">
        <v>686.76990000000001</v>
      </c>
      <c r="L6">
        <v>652.65</v>
      </c>
      <c r="M6">
        <v>92</v>
      </c>
      <c r="N6">
        <v>118.12</v>
      </c>
      <c r="O6">
        <v>123.66</v>
      </c>
      <c r="P6">
        <v>139.31</v>
      </c>
      <c r="Q6">
        <v>19.984999999999999</v>
      </c>
      <c r="R6">
        <v>42.390099999999997</v>
      </c>
      <c r="S6">
        <v>26.3901</v>
      </c>
      <c r="T6">
        <v>0</v>
      </c>
      <c r="U6">
        <v>415.125</v>
      </c>
      <c r="V6">
        <v>14.25</v>
      </c>
      <c r="W6">
        <v>44.311</v>
      </c>
      <c r="X6">
        <v>147.51</v>
      </c>
      <c r="Y6">
        <v>0</v>
      </c>
      <c r="Z6">
        <v>6.5208000000000004</v>
      </c>
      <c r="AA6">
        <v>14.04936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17.748000000000001</v>
      </c>
      <c r="AG6">
        <v>18.796800000000001</v>
      </c>
      <c r="AH6">
        <v>152.94049999999999</v>
      </c>
      <c r="AI6">
        <v>0</v>
      </c>
      <c r="AJ6">
        <v>0</v>
      </c>
      <c r="AK6">
        <v>51.267600000000002</v>
      </c>
      <c r="AL6">
        <v>81.34</v>
      </c>
      <c r="AM6">
        <v>5.1986999999999997</v>
      </c>
      <c r="AN6">
        <v>1.0521499999999999</v>
      </c>
      <c r="AO6">
        <v>26.46</v>
      </c>
      <c r="AP6">
        <v>13.3224</v>
      </c>
      <c r="AQ6">
        <v>45.36</v>
      </c>
      <c r="AR6">
        <v>26.495999999999999</v>
      </c>
      <c r="AS6">
        <v>20.178000000000001</v>
      </c>
      <c r="AT6">
        <v>18.671495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3254.0242610000009</v>
      </c>
    </row>
    <row r="7" spans="1:117">
      <c r="A7" t="s">
        <v>49</v>
      </c>
      <c r="B7">
        <v>0</v>
      </c>
      <c r="C7">
        <v>0</v>
      </c>
      <c r="D7">
        <v>1.1674599999999999</v>
      </c>
      <c r="E7">
        <v>0</v>
      </c>
      <c r="F7">
        <v>0</v>
      </c>
      <c r="G7">
        <v>0.70709699999999998</v>
      </c>
      <c r="H7">
        <v>0</v>
      </c>
      <c r="I7">
        <v>0</v>
      </c>
      <c r="J7">
        <v>15.912000000000001</v>
      </c>
      <c r="K7">
        <v>686.77739999999994</v>
      </c>
      <c r="L7">
        <v>646.23230000000001</v>
      </c>
      <c r="M7">
        <v>92</v>
      </c>
      <c r="N7">
        <v>118.12</v>
      </c>
      <c r="O7">
        <v>123.66</v>
      </c>
      <c r="P7">
        <v>139.31</v>
      </c>
      <c r="Q7">
        <v>15.687099999999999</v>
      </c>
      <c r="R7">
        <v>42.390099999999997</v>
      </c>
      <c r="S7">
        <v>19.799600000000002</v>
      </c>
      <c r="T7">
        <v>0</v>
      </c>
      <c r="U7">
        <v>415.125</v>
      </c>
      <c r="V7">
        <v>14.25</v>
      </c>
      <c r="W7">
        <v>44.0075</v>
      </c>
      <c r="X7">
        <v>147.51439999999999</v>
      </c>
      <c r="Y7">
        <v>0</v>
      </c>
      <c r="Z7">
        <v>6.5208000000000004</v>
      </c>
      <c r="AA7">
        <v>14.04936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17.748000000000001</v>
      </c>
      <c r="AG7">
        <v>18.796800000000001</v>
      </c>
      <c r="AH7">
        <v>152.94049999999999</v>
      </c>
      <c r="AI7">
        <v>0</v>
      </c>
      <c r="AJ7">
        <v>0</v>
      </c>
      <c r="AK7">
        <v>51.267600000000002</v>
      </c>
      <c r="AL7">
        <v>81.34</v>
      </c>
      <c r="AM7">
        <v>5.1986999999999997</v>
      </c>
      <c r="AN7">
        <v>1.0521499999999999</v>
      </c>
      <c r="AO7">
        <v>26.46</v>
      </c>
      <c r="AP7">
        <v>13.3224</v>
      </c>
      <c r="AQ7">
        <v>45.36</v>
      </c>
      <c r="AR7">
        <v>22.08</v>
      </c>
      <c r="AS7">
        <v>20.178000000000001</v>
      </c>
      <c r="AT7">
        <v>16.903532999999999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10.029999999999999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3170.801856000001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644.43949999999995</v>
      </c>
      <c r="L8">
        <v>646.23230000000001</v>
      </c>
      <c r="M8">
        <v>92</v>
      </c>
      <c r="N8">
        <v>118.12</v>
      </c>
      <c r="O8">
        <v>123.66</v>
      </c>
      <c r="P8">
        <v>139.31</v>
      </c>
      <c r="Q8">
        <v>15.687099999999999</v>
      </c>
      <c r="R8">
        <v>42.390099999999997</v>
      </c>
      <c r="S8">
        <v>19.799600000000002</v>
      </c>
      <c r="T8">
        <v>0</v>
      </c>
      <c r="U8">
        <v>415.125</v>
      </c>
      <c r="V8">
        <v>14.25</v>
      </c>
      <c r="W8">
        <v>44.0075</v>
      </c>
      <c r="X8">
        <v>147.51439999999999</v>
      </c>
      <c r="Y8">
        <v>0</v>
      </c>
      <c r="Z8">
        <v>6.5208000000000004</v>
      </c>
      <c r="AA8">
        <v>14.04936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17.748000000000001</v>
      </c>
      <c r="AG8">
        <v>18.796800000000001</v>
      </c>
      <c r="AH8">
        <v>152.94049999999999</v>
      </c>
      <c r="AI8">
        <v>0</v>
      </c>
      <c r="AJ8">
        <v>0</v>
      </c>
      <c r="AK8">
        <v>51.267600000000002</v>
      </c>
      <c r="AL8">
        <v>81.34</v>
      </c>
      <c r="AM8">
        <v>5.1986999999999997</v>
      </c>
      <c r="AN8">
        <v>1.0521499999999999</v>
      </c>
      <c r="AO8">
        <v>26.46</v>
      </c>
      <c r="AP8">
        <v>13.3224</v>
      </c>
      <c r="AQ8">
        <v>45.36</v>
      </c>
      <c r="AR8">
        <v>22.08</v>
      </c>
      <c r="AS8">
        <v>20.178000000000001</v>
      </c>
      <c r="AT8">
        <v>16.608263999999998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3110.3721300000007</v>
      </c>
    </row>
    <row r="9" spans="1:117">
      <c r="A9" t="s">
        <v>51</v>
      </c>
      <c r="B9">
        <v>0</v>
      </c>
      <c r="C9">
        <v>0</v>
      </c>
      <c r="D9">
        <v>9.6641999999999992</v>
      </c>
      <c r="E9">
        <v>0</v>
      </c>
      <c r="F9">
        <v>0</v>
      </c>
      <c r="G9">
        <v>9.6610999999999994</v>
      </c>
      <c r="H9">
        <v>0</v>
      </c>
      <c r="I9">
        <v>0</v>
      </c>
      <c r="J9">
        <v>5.0880000000000001</v>
      </c>
      <c r="K9">
        <v>686.77739999999994</v>
      </c>
      <c r="L9">
        <v>646.23230000000001</v>
      </c>
      <c r="M9">
        <v>92</v>
      </c>
      <c r="N9">
        <v>118.12</v>
      </c>
      <c r="O9">
        <v>123.66</v>
      </c>
      <c r="P9">
        <v>139.31</v>
      </c>
      <c r="Q9">
        <v>15.2104</v>
      </c>
      <c r="R9">
        <v>42.390099999999997</v>
      </c>
      <c r="S9">
        <v>19.799600000000002</v>
      </c>
      <c r="T9">
        <v>0</v>
      </c>
      <c r="U9">
        <v>415.125</v>
      </c>
      <c r="V9">
        <v>14.25</v>
      </c>
      <c r="W9">
        <v>44.0075</v>
      </c>
      <c r="X9">
        <v>147.51439999999999</v>
      </c>
      <c r="Y9">
        <v>0</v>
      </c>
      <c r="Z9">
        <v>6.5208000000000004</v>
      </c>
      <c r="AA9">
        <v>14.04936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19.72</v>
      </c>
      <c r="AG9">
        <v>18.796800000000001</v>
      </c>
      <c r="AH9">
        <v>152.94049999999999</v>
      </c>
      <c r="AI9">
        <v>0</v>
      </c>
      <c r="AJ9">
        <v>0</v>
      </c>
      <c r="AK9">
        <v>51.267600000000002</v>
      </c>
      <c r="AL9">
        <v>81.34</v>
      </c>
      <c r="AM9">
        <v>5.1986999999999997</v>
      </c>
      <c r="AN9">
        <v>1.0521499999999999</v>
      </c>
      <c r="AO9">
        <v>26.46</v>
      </c>
      <c r="AP9">
        <v>13.3224</v>
      </c>
      <c r="AQ9">
        <v>45.36</v>
      </c>
      <c r="AR9">
        <v>22.08</v>
      </c>
      <c r="AS9">
        <v>20.178000000000001</v>
      </c>
      <c r="AT9">
        <v>14.995811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3177.0061770000002</v>
      </c>
    </row>
    <row r="10" spans="1:117">
      <c r="A10" t="s">
        <v>52</v>
      </c>
      <c r="B10">
        <v>0</v>
      </c>
      <c r="C10">
        <v>0</v>
      </c>
      <c r="D10">
        <v>9.6641999999999992</v>
      </c>
      <c r="E10">
        <v>0</v>
      </c>
      <c r="F10">
        <v>0</v>
      </c>
      <c r="G10">
        <v>9.6610999999999994</v>
      </c>
      <c r="H10">
        <v>0</v>
      </c>
      <c r="I10">
        <v>0</v>
      </c>
      <c r="J10">
        <v>20</v>
      </c>
      <c r="K10">
        <v>686.77739999999994</v>
      </c>
      <c r="L10">
        <v>646.23230000000001</v>
      </c>
      <c r="M10">
        <v>92</v>
      </c>
      <c r="N10">
        <v>118.12</v>
      </c>
      <c r="O10">
        <v>123.66</v>
      </c>
      <c r="P10">
        <v>139.31</v>
      </c>
      <c r="Q10">
        <v>15.2104</v>
      </c>
      <c r="R10">
        <v>42.390099999999997</v>
      </c>
      <c r="S10">
        <v>19.799600000000002</v>
      </c>
      <c r="T10">
        <v>0</v>
      </c>
      <c r="U10">
        <v>415.125</v>
      </c>
      <c r="V10">
        <v>14.25</v>
      </c>
      <c r="W10">
        <v>44.0075</v>
      </c>
      <c r="X10">
        <v>147.51439999999999</v>
      </c>
      <c r="Y10">
        <v>0</v>
      </c>
      <c r="Z10">
        <v>6.5208000000000004</v>
      </c>
      <c r="AA10">
        <v>14.04936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19.72</v>
      </c>
      <c r="AG10">
        <v>18.796800000000001</v>
      </c>
      <c r="AH10">
        <v>152.94049999999999</v>
      </c>
      <c r="AI10">
        <v>0</v>
      </c>
      <c r="AJ10">
        <v>0</v>
      </c>
      <c r="AK10">
        <v>51.267600000000002</v>
      </c>
      <c r="AL10">
        <v>81.34</v>
      </c>
      <c r="AM10">
        <v>5.1986999999999997</v>
      </c>
      <c r="AN10">
        <v>1.0521499999999999</v>
      </c>
      <c r="AO10">
        <v>26.46</v>
      </c>
      <c r="AP10">
        <v>13.3224</v>
      </c>
      <c r="AQ10">
        <v>45.36</v>
      </c>
      <c r="AR10">
        <v>22.08</v>
      </c>
      <c r="AS10">
        <v>20.178000000000001</v>
      </c>
      <c r="AT10">
        <v>13.304508999999999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3190.2268750000003</v>
      </c>
    </row>
    <row r="11" spans="1:117">
      <c r="A11" t="s">
        <v>53</v>
      </c>
      <c r="B11">
        <v>0</v>
      </c>
      <c r="C11">
        <v>0</v>
      </c>
      <c r="D11">
        <v>9.6641999999999992</v>
      </c>
      <c r="E11">
        <v>0</v>
      </c>
      <c r="F11">
        <v>0</v>
      </c>
      <c r="G11">
        <v>9.6610999999999994</v>
      </c>
      <c r="H11">
        <v>0</v>
      </c>
      <c r="I11">
        <v>0</v>
      </c>
      <c r="J11">
        <v>20</v>
      </c>
      <c r="K11">
        <v>686.77739999999994</v>
      </c>
      <c r="L11">
        <v>646.23230000000001</v>
      </c>
      <c r="M11">
        <v>92</v>
      </c>
      <c r="N11">
        <v>118.12</v>
      </c>
      <c r="O11">
        <v>123.66</v>
      </c>
      <c r="P11">
        <v>139.31</v>
      </c>
      <c r="Q11">
        <v>15.2104</v>
      </c>
      <c r="R11">
        <v>42.390099999999997</v>
      </c>
      <c r="S11">
        <v>19.799600000000002</v>
      </c>
      <c r="T11">
        <v>0</v>
      </c>
      <c r="U11">
        <v>415.125</v>
      </c>
      <c r="V11">
        <v>14.25</v>
      </c>
      <c r="W11">
        <v>44.0075</v>
      </c>
      <c r="X11">
        <v>147.51439999999999</v>
      </c>
      <c r="Y11">
        <v>0</v>
      </c>
      <c r="Z11">
        <v>6.5208000000000004</v>
      </c>
      <c r="AA11">
        <v>14.04936</v>
      </c>
      <c r="AB11">
        <v>39.510120000000001</v>
      </c>
      <c r="AC11">
        <v>19.35568</v>
      </c>
      <c r="AD11">
        <v>36.591700000000003</v>
      </c>
      <c r="AE11">
        <v>49.436556000000003</v>
      </c>
      <c r="AF11">
        <v>19.72</v>
      </c>
      <c r="AG11">
        <v>18.796800000000001</v>
      </c>
      <c r="AH11">
        <v>152.94049999999999</v>
      </c>
      <c r="AI11">
        <v>0</v>
      </c>
      <c r="AJ11">
        <v>0</v>
      </c>
      <c r="AK11">
        <v>51.267600000000002</v>
      </c>
      <c r="AL11">
        <v>79.596999999999994</v>
      </c>
      <c r="AM11">
        <v>5.1986999999999997</v>
      </c>
      <c r="AN11">
        <v>1.0521499999999999</v>
      </c>
      <c r="AO11">
        <v>26.46</v>
      </c>
      <c r="AP11">
        <v>13.3224</v>
      </c>
      <c r="AQ11">
        <v>45.36</v>
      </c>
      <c r="AR11">
        <v>22.08</v>
      </c>
      <c r="AS11">
        <v>20.178000000000001</v>
      </c>
      <c r="AT11">
        <v>14.075900000000001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3189.2552660000001</v>
      </c>
    </row>
    <row r="12" spans="1:117">
      <c r="A12" t="s">
        <v>54</v>
      </c>
      <c r="B12">
        <v>0</v>
      </c>
      <c r="C12">
        <v>0</v>
      </c>
      <c r="D12">
        <v>9.6641999999999992</v>
      </c>
      <c r="E12">
        <v>0</v>
      </c>
      <c r="F12">
        <v>0</v>
      </c>
      <c r="G12">
        <v>9.6610999999999994</v>
      </c>
      <c r="H12">
        <v>0</v>
      </c>
      <c r="I12">
        <v>0</v>
      </c>
      <c r="J12">
        <v>20</v>
      </c>
      <c r="K12">
        <v>686.77739999999994</v>
      </c>
      <c r="L12">
        <v>646.23230000000001</v>
      </c>
      <c r="M12">
        <v>92</v>
      </c>
      <c r="N12">
        <v>118.12</v>
      </c>
      <c r="O12">
        <v>123.66</v>
      </c>
      <c r="P12">
        <v>139.31</v>
      </c>
      <c r="Q12">
        <v>15.2104</v>
      </c>
      <c r="R12">
        <v>42.390099999999997</v>
      </c>
      <c r="S12">
        <v>19.799600000000002</v>
      </c>
      <c r="T12">
        <v>0</v>
      </c>
      <c r="U12">
        <v>415.125</v>
      </c>
      <c r="V12">
        <v>14.25</v>
      </c>
      <c r="W12">
        <v>44.0075</v>
      </c>
      <c r="X12">
        <v>147.51439999999999</v>
      </c>
      <c r="Y12">
        <v>0</v>
      </c>
      <c r="Z12">
        <v>6.5208000000000004</v>
      </c>
      <c r="AA12">
        <v>14.04936</v>
      </c>
      <c r="AB12">
        <v>39.510120000000001</v>
      </c>
      <c r="AC12">
        <v>19.35568</v>
      </c>
      <c r="AD12">
        <v>36.591700000000003</v>
      </c>
      <c r="AE12">
        <v>49.436556000000003</v>
      </c>
      <c r="AF12">
        <v>19.72</v>
      </c>
      <c r="AG12">
        <v>18.796800000000001</v>
      </c>
      <c r="AH12">
        <v>152.94049999999999</v>
      </c>
      <c r="AI12">
        <v>0</v>
      </c>
      <c r="AJ12">
        <v>0</v>
      </c>
      <c r="AK12">
        <v>51.267600000000002</v>
      </c>
      <c r="AL12">
        <v>79.596999999999994</v>
      </c>
      <c r="AM12">
        <v>5.1986999999999997</v>
      </c>
      <c r="AN12">
        <v>1.0521499999999999</v>
      </c>
      <c r="AO12">
        <v>26.46</v>
      </c>
      <c r="AP12">
        <v>13.3224</v>
      </c>
      <c r="AQ12">
        <v>45.36</v>
      </c>
      <c r="AR12">
        <v>22.08</v>
      </c>
      <c r="AS12">
        <v>20.178000000000001</v>
      </c>
      <c r="AT12">
        <v>14.235163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3189.4145290000001</v>
      </c>
    </row>
    <row r="13" spans="1:117">
      <c r="A13" t="s">
        <v>55</v>
      </c>
      <c r="B13">
        <v>0</v>
      </c>
      <c r="C13">
        <v>0</v>
      </c>
      <c r="D13">
        <v>9.6641999999999992</v>
      </c>
      <c r="E13">
        <v>0</v>
      </c>
      <c r="F13">
        <v>0</v>
      </c>
      <c r="G13">
        <v>9.6610999999999994</v>
      </c>
      <c r="H13">
        <v>0</v>
      </c>
      <c r="I13">
        <v>0</v>
      </c>
      <c r="J13">
        <v>20</v>
      </c>
      <c r="K13">
        <v>686.77739999999994</v>
      </c>
      <c r="L13">
        <v>646.23230000000001</v>
      </c>
      <c r="M13">
        <v>92</v>
      </c>
      <c r="N13">
        <v>118.12</v>
      </c>
      <c r="O13">
        <v>123.66</v>
      </c>
      <c r="P13">
        <v>139.31</v>
      </c>
      <c r="Q13">
        <v>15.2104</v>
      </c>
      <c r="R13">
        <v>42.390099999999997</v>
      </c>
      <c r="S13">
        <v>19.799600000000002</v>
      </c>
      <c r="T13">
        <v>0</v>
      </c>
      <c r="U13">
        <v>415.125</v>
      </c>
      <c r="V13">
        <v>14.25</v>
      </c>
      <c r="W13">
        <v>44.0075</v>
      </c>
      <c r="X13">
        <v>147.51439999999999</v>
      </c>
      <c r="Y13">
        <v>0</v>
      </c>
      <c r="Z13">
        <v>6.5208000000000004</v>
      </c>
      <c r="AA13">
        <v>14.04936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19.72</v>
      </c>
      <c r="AG13">
        <v>18.796800000000001</v>
      </c>
      <c r="AH13">
        <v>152.94049999999999</v>
      </c>
      <c r="AI13">
        <v>0</v>
      </c>
      <c r="AJ13">
        <v>0</v>
      </c>
      <c r="AK13">
        <v>51.267600000000002</v>
      </c>
      <c r="AL13">
        <v>76.691999999999993</v>
      </c>
      <c r="AM13">
        <v>5.1986999999999997</v>
      </c>
      <c r="AN13">
        <v>1.0521499999999999</v>
      </c>
      <c r="AO13">
        <v>26.46</v>
      </c>
      <c r="AP13">
        <v>13.3224</v>
      </c>
      <c r="AQ13">
        <v>45.36</v>
      </c>
      <c r="AR13">
        <v>24.288</v>
      </c>
      <c r="AS13">
        <v>20.178000000000001</v>
      </c>
      <c r="AT13">
        <v>17.410214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3191.8925800000002</v>
      </c>
    </row>
    <row r="14" spans="1:117">
      <c r="A14" t="s">
        <v>56</v>
      </c>
      <c r="B14">
        <v>0</v>
      </c>
      <c r="C14">
        <v>0</v>
      </c>
      <c r="D14">
        <v>9.6641999999999992</v>
      </c>
      <c r="E14">
        <v>0</v>
      </c>
      <c r="F14">
        <v>0</v>
      </c>
      <c r="G14">
        <v>9.6610999999999994</v>
      </c>
      <c r="H14">
        <v>0</v>
      </c>
      <c r="I14">
        <v>0</v>
      </c>
      <c r="J14">
        <v>20</v>
      </c>
      <c r="K14">
        <v>620.43949999999995</v>
      </c>
      <c r="L14">
        <v>646.23230000000001</v>
      </c>
      <c r="M14">
        <v>92</v>
      </c>
      <c r="N14">
        <v>118.12</v>
      </c>
      <c r="O14">
        <v>123.66</v>
      </c>
      <c r="P14">
        <v>139.31</v>
      </c>
      <c r="Q14">
        <v>15.2104</v>
      </c>
      <c r="R14">
        <v>42.390099999999997</v>
      </c>
      <c r="S14">
        <v>19.799600000000002</v>
      </c>
      <c r="T14">
        <v>0</v>
      </c>
      <c r="U14">
        <v>415.125</v>
      </c>
      <c r="V14">
        <v>14.25</v>
      </c>
      <c r="W14">
        <v>44.0075</v>
      </c>
      <c r="X14">
        <v>147.51439999999999</v>
      </c>
      <c r="Y14">
        <v>0</v>
      </c>
      <c r="Z14">
        <v>6.5208000000000004</v>
      </c>
      <c r="AA14">
        <v>14.04936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19.72</v>
      </c>
      <c r="AG14">
        <v>18.796800000000001</v>
      </c>
      <c r="AH14">
        <v>152.94049999999999</v>
      </c>
      <c r="AI14">
        <v>0</v>
      </c>
      <c r="AJ14">
        <v>0</v>
      </c>
      <c r="AK14">
        <v>51.267600000000002</v>
      </c>
      <c r="AL14">
        <v>76.691999999999993</v>
      </c>
      <c r="AM14">
        <v>5.1986999999999997</v>
      </c>
      <c r="AN14">
        <v>1.0521499999999999</v>
      </c>
      <c r="AO14">
        <v>26.46</v>
      </c>
      <c r="AP14">
        <v>13.3224</v>
      </c>
      <c r="AQ14">
        <v>45.36</v>
      </c>
      <c r="AR14">
        <v>24.288</v>
      </c>
      <c r="AS14">
        <v>20.178000000000001</v>
      </c>
      <c r="AT14">
        <v>18.859753000000001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3127.0042190000004</v>
      </c>
    </row>
    <row r="15" spans="1:117">
      <c r="A15" t="s">
        <v>57</v>
      </c>
      <c r="B15">
        <v>0</v>
      </c>
      <c r="C15">
        <v>0</v>
      </c>
      <c r="D15">
        <v>9.6641999999999992</v>
      </c>
      <c r="E15">
        <v>0</v>
      </c>
      <c r="F15">
        <v>0</v>
      </c>
      <c r="G15">
        <v>9.6610999999999994</v>
      </c>
      <c r="H15">
        <v>0</v>
      </c>
      <c r="I15">
        <v>0</v>
      </c>
      <c r="J15">
        <v>20</v>
      </c>
      <c r="K15">
        <v>574.43949999999995</v>
      </c>
      <c r="L15">
        <v>646.23230000000001</v>
      </c>
      <c r="M15">
        <v>92</v>
      </c>
      <c r="N15">
        <v>118.12</v>
      </c>
      <c r="O15">
        <v>123.66</v>
      </c>
      <c r="P15">
        <v>139.31</v>
      </c>
      <c r="Q15">
        <v>15.2104</v>
      </c>
      <c r="R15">
        <v>42.390099999999997</v>
      </c>
      <c r="S15">
        <v>19.799600000000002</v>
      </c>
      <c r="T15">
        <v>0</v>
      </c>
      <c r="U15">
        <v>415.125</v>
      </c>
      <c r="V15">
        <v>14.25</v>
      </c>
      <c r="W15">
        <v>44.0075</v>
      </c>
      <c r="X15">
        <v>147.51439999999999</v>
      </c>
      <c r="Y15">
        <v>0</v>
      </c>
      <c r="Z15">
        <v>6.5208000000000004</v>
      </c>
      <c r="AA15">
        <v>14.04936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19.72</v>
      </c>
      <c r="AG15">
        <v>18.796800000000001</v>
      </c>
      <c r="AH15">
        <v>152.94049999999999</v>
      </c>
      <c r="AI15">
        <v>0</v>
      </c>
      <c r="AJ15">
        <v>0</v>
      </c>
      <c r="AK15">
        <v>51.267600000000002</v>
      </c>
      <c r="AL15">
        <v>76.691999999999993</v>
      </c>
      <c r="AM15">
        <v>5.1986999999999997</v>
      </c>
      <c r="AN15">
        <v>1.0521499999999999</v>
      </c>
      <c r="AO15">
        <v>26.46</v>
      </c>
      <c r="AP15">
        <v>12.169499999999999</v>
      </c>
      <c r="AQ15">
        <v>45.36</v>
      </c>
      <c r="AR15">
        <v>24.288</v>
      </c>
      <c r="AS15">
        <v>20.178000000000001</v>
      </c>
      <c r="AT15">
        <v>17.798933999999999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3078.7905000000001</v>
      </c>
    </row>
    <row r="16" spans="1:117">
      <c r="A16" t="s">
        <v>58</v>
      </c>
      <c r="B16">
        <v>0</v>
      </c>
      <c r="C16">
        <v>0</v>
      </c>
      <c r="D16">
        <v>9.6641999999999992</v>
      </c>
      <c r="E16">
        <v>0</v>
      </c>
      <c r="F16">
        <v>0</v>
      </c>
      <c r="G16">
        <v>9.6610999999999994</v>
      </c>
      <c r="H16">
        <v>0</v>
      </c>
      <c r="I16">
        <v>0</v>
      </c>
      <c r="J16">
        <v>20</v>
      </c>
      <c r="K16">
        <v>574.43949999999995</v>
      </c>
      <c r="L16">
        <v>646.23230000000001</v>
      </c>
      <c r="M16">
        <v>92</v>
      </c>
      <c r="N16">
        <v>118.12</v>
      </c>
      <c r="O16">
        <v>123.66</v>
      </c>
      <c r="P16">
        <v>139.31</v>
      </c>
      <c r="Q16">
        <v>15.2104</v>
      </c>
      <c r="R16">
        <v>42.390099999999997</v>
      </c>
      <c r="S16">
        <v>19.799600000000002</v>
      </c>
      <c r="T16">
        <v>0</v>
      </c>
      <c r="U16">
        <v>415.125</v>
      </c>
      <c r="V16">
        <v>14.25</v>
      </c>
      <c r="W16">
        <v>44.0075</v>
      </c>
      <c r="X16">
        <v>147.51439999999999</v>
      </c>
      <c r="Y16">
        <v>0</v>
      </c>
      <c r="Z16">
        <v>6.5208000000000004</v>
      </c>
      <c r="AA16">
        <v>14.04936</v>
      </c>
      <c r="AB16">
        <v>39.510120000000001</v>
      </c>
      <c r="AC16">
        <v>9.6778399999999998</v>
      </c>
      <c r="AD16">
        <v>36.591700000000003</v>
      </c>
      <c r="AE16">
        <v>49.436556000000003</v>
      </c>
      <c r="AF16">
        <v>19.72</v>
      </c>
      <c r="AG16">
        <v>18.796800000000001</v>
      </c>
      <c r="AH16">
        <v>152.94049999999999</v>
      </c>
      <c r="AI16">
        <v>0</v>
      </c>
      <c r="AJ16">
        <v>0</v>
      </c>
      <c r="AK16">
        <v>51.267600000000002</v>
      </c>
      <c r="AL16">
        <v>76.691999999999993</v>
      </c>
      <c r="AM16">
        <v>5.1986999999999997</v>
      </c>
      <c r="AN16">
        <v>1.0521499999999999</v>
      </c>
      <c r="AO16">
        <v>26.46</v>
      </c>
      <c r="AP16">
        <v>12.169499999999999</v>
      </c>
      <c r="AQ16">
        <v>45.36</v>
      </c>
      <c r="AR16">
        <v>27.6</v>
      </c>
      <c r="AS16">
        <v>20.178000000000001</v>
      </c>
      <c r="AT16">
        <v>18.684428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3073.3101539999998</v>
      </c>
    </row>
    <row r="17" spans="1:117">
      <c r="A17" t="s">
        <v>59</v>
      </c>
      <c r="B17">
        <v>0</v>
      </c>
      <c r="C17">
        <v>0</v>
      </c>
      <c r="D17">
        <v>9.6641999999999992</v>
      </c>
      <c r="E17">
        <v>0</v>
      </c>
      <c r="F17">
        <v>0</v>
      </c>
      <c r="G17">
        <v>9.6610999999999994</v>
      </c>
      <c r="H17">
        <v>0</v>
      </c>
      <c r="I17">
        <v>0</v>
      </c>
      <c r="J17">
        <v>35</v>
      </c>
      <c r="K17">
        <v>534.43949999999995</v>
      </c>
      <c r="L17">
        <v>646.23230000000001</v>
      </c>
      <c r="M17">
        <v>92</v>
      </c>
      <c r="N17">
        <v>118.12</v>
      </c>
      <c r="O17">
        <v>123.66</v>
      </c>
      <c r="P17">
        <v>139.31</v>
      </c>
      <c r="Q17">
        <v>15.2104</v>
      </c>
      <c r="R17">
        <v>42.390099999999997</v>
      </c>
      <c r="S17">
        <v>19.799600000000002</v>
      </c>
      <c r="T17">
        <v>0</v>
      </c>
      <c r="U17">
        <v>415.125</v>
      </c>
      <c r="V17">
        <v>14.25</v>
      </c>
      <c r="W17">
        <v>44.0075</v>
      </c>
      <c r="X17">
        <v>147.51439999999999</v>
      </c>
      <c r="Y17">
        <v>0</v>
      </c>
      <c r="Z17">
        <v>6.5208000000000004</v>
      </c>
      <c r="AA17">
        <v>14.04936</v>
      </c>
      <c r="AB17">
        <v>26.34008</v>
      </c>
      <c r="AC17">
        <v>9.6778399999999998</v>
      </c>
      <c r="AD17">
        <v>36.591700000000003</v>
      </c>
      <c r="AE17">
        <v>49.436556000000003</v>
      </c>
      <c r="AF17">
        <v>19.72</v>
      </c>
      <c r="AG17">
        <v>18.796800000000001</v>
      </c>
      <c r="AH17">
        <v>152.94049999999999</v>
      </c>
      <c r="AI17">
        <v>0</v>
      </c>
      <c r="AJ17">
        <v>0</v>
      </c>
      <c r="AK17">
        <v>51.267600000000002</v>
      </c>
      <c r="AL17">
        <v>76.691999999999993</v>
      </c>
      <c r="AM17">
        <v>5.1986999999999997</v>
      </c>
      <c r="AN17">
        <v>1.0521499999999999</v>
      </c>
      <c r="AO17">
        <v>26.46</v>
      </c>
      <c r="AP17">
        <v>12.169499999999999</v>
      </c>
      <c r="AQ17">
        <v>45.36</v>
      </c>
      <c r="AR17">
        <v>47.472000000000001</v>
      </c>
      <c r="AS17">
        <v>20.178000000000001</v>
      </c>
      <c r="AT17">
        <v>17.280154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10.02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3053.6078400000001</v>
      </c>
    </row>
    <row r="18" spans="1:117">
      <c r="A18" t="s">
        <v>60</v>
      </c>
      <c r="B18">
        <v>0</v>
      </c>
      <c r="C18">
        <v>0</v>
      </c>
      <c r="D18">
        <v>9.6641999999999992</v>
      </c>
      <c r="E18">
        <v>0</v>
      </c>
      <c r="F18">
        <v>0</v>
      </c>
      <c r="G18">
        <v>9.6610999999999994</v>
      </c>
      <c r="H18">
        <v>0</v>
      </c>
      <c r="I18">
        <v>0</v>
      </c>
      <c r="J18">
        <v>35</v>
      </c>
      <c r="K18">
        <v>494.43950000000001</v>
      </c>
      <c r="L18">
        <v>646.23230000000001</v>
      </c>
      <c r="M18">
        <v>92</v>
      </c>
      <c r="N18">
        <v>118.12</v>
      </c>
      <c r="O18">
        <v>123.66</v>
      </c>
      <c r="P18">
        <v>139.31</v>
      </c>
      <c r="Q18">
        <v>15.2104</v>
      </c>
      <c r="R18">
        <v>42.390099999999997</v>
      </c>
      <c r="S18">
        <v>19.799600000000002</v>
      </c>
      <c r="T18">
        <v>0</v>
      </c>
      <c r="U18">
        <v>415.125</v>
      </c>
      <c r="V18">
        <v>14.25</v>
      </c>
      <c r="W18">
        <v>44.0075</v>
      </c>
      <c r="X18">
        <v>147.51439999999999</v>
      </c>
      <c r="Y18">
        <v>0</v>
      </c>
      <c r="Z18">
        <v>6.5208000000000004</v>
      </c>
      <c r="AA18">
        <v>14.04936</v>
      </c>
      <c r="AB18">
        <v>26.34008</v>
      </c>
      <c r="AC18">
        <v>9.6778399999999998</v>
      </c>
      <c r="AD18">
        <v>36.591700000000003</v>
      </c>
      <c r="AE18">
        <v>49.436556000000003</v>
      </c>
      <c r="AF18">
        <v>19.72</v>
      </c>
      <c r="AG18">
        <v>18.796800000000001</v>
      </c>
      <c r="AH18">
        <v>152.94049999999999</v>
      </c>
      <c r="AI18">
        <v>0</v>
      </c>
      <c r="AJ18">
        <v>0</v>
      </c>
      <c r="AK18">
        <v>51.267600000000002</v>
      </c>
      <c r="AL18">
        <v>76.691999999999993</v>
      </c>
      <c r="AM18">
        <v>5.1986999999999997</v>
      </c>
      <c r="AN18">
        <v>1.0521499999999999</v>
      </c>
      <c r="AO18">
        <v>26.46</v>
      </c>
      <c r="AP18">
        <v>12.169499999999999</v>
      </c>
      <c r="AQ18">
        <v>45.36</v>
      </c>
      <c r="AR18">
        <v>47.472000000000001</v>
      </c>
      <c r="AS18">
        <v>20.178000000000001</v>
      </c>
      <c r="AT18">
        <v>16.658118999999999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3012.9858050000003</v>
      </c>
    </row>
    <row r="19" spans="1:117">
      <c r="A19" t="s">
        <v>61</v>
      </c>
      <c r="B19">
        <v>0</v>
      </c>
      <c r="C19">
        <v>0</v>
      </c>
      <c r="D19">
        <v>1.1674599999999999</v>
      </c>
      <c r="E19">
        <v>0</v>
      </c>
      <c r="F19">
        <v>0</v>
      </c>
      <c r="G19">
        <v>9.6610999999999994</v>
      </c>
      <c r="H19">
        <v>0</v>
      </c>
      <c r="I19">
        <v>0</v>
      </c>
      <c r="J19">
        <v>40</v>
      </c>
      <c r="K19">
        <v>444.43950000000001</v>
      </c>
      <c r="L19">
        <v>646.23230000000001</v>
      </c>
      <c r="M19">
        <v>92</v>
      </c>
      <c r="N19">
        <v>118.12</v>
      </c>
      <c r="O19">
        <v>123.66</v>
      </c>
      <c r="P19">
        <v>139.31</v>
      </c>
      <c r="Q19">
        <v>15.2104</v>
      </c>
      <c r="R19">
        <v>31.772400000000001</v>
      </c>
      <c r="S19">
        <v>19.799600000000002</v>
      </c>
      <c r="T19">
        <v>0</v>
      </c>
      <c r="U19">
        <v>415.125</v>
      </c>
      <c r="V19">
        <v>9.9914000000000005</v>
      </c>
      <c r="W19">
        <v>44.0075</v>
      </c>
      <c r="X19">
        <v>147.51439999999999</v>
      </c>
      <c r="Y19">
        <v>0</v>
      </c>
      <c r="Z19">
        <v>6.5208000000000004</v>
      </c>
      <c r="AA19">
        <v>14.04936</v>
      </c>
      <c r="AB19">
        <v>26.34008</v>
      </c>
      <c r="AC19">
        <v>9.6778399999999998</v>
      </c>
      <c r="AD19">
        <v>36.591700000000003</v>
      </c>
      <c r="AE19">
        <v>49.436556000000003</v>
      </c>
      <c r="AF19">
        <v>19.72</v>
      </c>
      <c r="AG19">
        <v>18.796800000000001</v>
      </c>
      <c r="AH19">
        <v>152.94049999999999</v>
      </c>
      <c r="AI19">
        <v>0</v>
      </c>
      <c r="AJ19">
        <v>0</v>
      </c>
      <c r="AK19">
        <v>51.267600000000002</v>
      </c>
      <c r="AL19">
        <v>76.691999999999993</v>
      </c>
      <c r="AM19">
        <v>4.3989000000000003</v>
      </c>
      <c r="AN19">
        <v>1.0521499999999999</v>
      </c>
      <c r="AO19">
        <v>26.46</v>
      </c>
      <c r="AP19">
        <v>12.169499999999999</v>
      </c>
      <c r="AQ19">
        <v>45.36</v>
      </c>
      <c r="AR19">
        <v>26.495999999999999</v>
      </c>
      <c r="AS19">
        <v>20.178000000000001</v>
      </c>
      <c r="AT19">
        <v>19.471672000000002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2925.6505180000004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9.6610999999999994</v>
      </c>
      <c r="H20">
        <v>0</v>
      </c>
      <c r="I20">
        <v>0</v>
      </c>
      <c r="J20">
        <v>40</v>
      </c>
      <c r="K20">
        <v>444.43950000000001</v>
      </c>
      <c r="L20">
        <v>646.23230000000001</v>
      </c>
      <c r="M20">
        <v>92</v>
      </c>
      <c r="N20">
        <v>118.12</v>
      </c>
      <c r="O20">
        <v>123.66</v>
      </c>
      <c r="P20">
        <v>139.31</v>
      </c>
      <c r="Q20">
        <v>15.2104</v>
      </c>
      <c r="R20">
        <v>31.772400000000001</v>
      </c>
      <c r="S20">
        <v>19.799600000000002</v>
      </c>
      <c r="T20">
        <v>0</v>
      </c>
      <c r="U20">
        <v>415.125</v>
      </c>
      <c r="V20">
        <v>9.9914000000000005</v>
      </c>
      <c r="W20">
        <v>29.680800000000001</v>
      </c>
      <c r="X20">
        <v>147.51439999999999</v>
      </c>
      <c r="Y20">
        <v>0</v>
      </c>
      <c r="Z20">
        <v>6.5208000000000004</v>
      </c>
      <c r="AA20">
        <v>14.04936</v>
      </c>
      <c r="AB20">
        <v>26.34008</v>
      </c>
      <c r="AC20">
        <v>9.6778399999999998</v>
      </c>
      <c r="AD20">
        <v>36.591700000000003</v>
      </c>
      <c r="AE20">
        <v>49.436556000000003</v>
      </c>
      <c r="AF20">
        <v>19.72</v>
      </c>
      <c r="AG20">
        <v>18.796800000000001</v>
      </c>
      <c r="AH20">
        <v>152.94049999999999</v>
      </c>
      <c r="AI20">
        <v>0</v>
      </c>
      <c r="AJ20">
        <v>0</v>
      </c>
      <c r="AK20">
        <v>51.267600000000002</v>
      </c>
      <c r="AL20">
        <v>76.691999999999993</v>
      </c>
      <c r="AM20">
        <v>0</v>
      </c>
      <c r="AN20">
        <v>1.0521499999999999</v>
      </c>
      <c r="AO20">
        <v>26.46</v>
      </c>
      <c r="AP20">
        <v>12.169499999999999</v>
      </c>
      <c r="AQ20">
        <v>45.36</v>
      </c>
      <c r="AR20">
        <v>24.288</v>
      </c>
      <c r="AS20">
        <v>20.178000000000001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2904.0778329999994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9.6610999999999994</v>
      </c>
      <c r="H21">
        <v>0</v>
      </c>
      <c r="I21">
        <v>0</v>
      </c>
      <c r="J21">
        <v>45</v>
      </c>
      <c r="K21">
        <v>444.43950000000001</v>
      </c>
      <c r="L21">
        <v>646.23230000000001</v>
      </c>
      <c r="M21">
        <v>92</v>
      </c>
      <c r="N21">
        <v>118.12</v>
      </c>
      <c r="O21">
        <v>123.66</v>
      </c>
      <c r="P21">
        <v>139.31</v>
      </c>
      <c r="Q21">
        <v>15.2104</v>
      </c>
      <c r="R21">
        <v>31.772400000000001</v>
      </c>
      <c r="S21">
        <v>19.799600000000002</v>
      </c>
      <c r="T21">
        <v>0</v>
      </c>
      <c r="U21">
        <v>415.125</v>
      </c>
      <c r="V21">
        <v>9.9914000000000005</v>
      </c>
      <c r="W21">
        <v>29.680800000000001</v>
      </c>
      <c r="X21">
        <v>97.723600000000005</v>
      </c>
      <c r="Y21">
        <v>0</v>
      </c>
      <c r="Z21">
        <v>6.5208000000000004</v>
      </c>
      <c r="AA21">
        <v>14.04936</v>
      </c>
      <c r="AB21">
        <v>26.34008</v>
      </c>
      <c r="AC21">
        <v>9.6778399999999998</v>
      </c>
      <c r="AD21">
        <v>36.591700000000003</v>
      </c>
      <c r="AE21">
        <v>49.436556000000003</v>
      </c>
      <c r="AF21">
        <v>19.72</v>
      </c>
      <c r="AG21">
        <v>18.796800000000001</v>
      </c>
      <c r="AH21">
        <v>152.94049999999999</v>
      </c>
      <c r="AI21">
        <v>0</v>
      </c>
      <c r="AJ21">
        <v>0</v>
      </c>
      <c r="AK21">
        <v>51.267600000000002</v>
      </c>
      <c r="AL21">
        <v>70.882000000000005</v>
      </c>
      <c r="AM21">
        <v>0</v>
      </c>
      <c r="AN21">
        <v>1.0521499999999999</v>
      </c>
      <c r="AO21">
        <v>26.46</v>
      </c>
      <c r="AP21">
        <v>12.169499999999999</v>
      </c>
      <c r="AQ21">
        <v>45.36</v>
      </c>
      <c r="AR21">
        <v>24.288</v>
      </c>
      <c r="AS21">
        <v>20.178000000000001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2853.4770329999992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9.6610999999999994</v>
      </c>
      <c r="H22">
        <v>0</v>
      </c>
      <c r="I22">
        <v>0</v>
      </c>
      <c r="J22">
        <v>45</v>
      </c>
      <c r="K22">
        <v>444.43950000000001</v>
      </c>
      <c r="L22">
        <v>646.23230000000001</v>
      </c>
      <c r="M22">
        <v>92</v>
      </c>
      <c r="N22">
        <v>118.12</v>
      </c>
      <c r="O22">
        <v>123.66</v>
      </c>
      <c r="P22">
        <v>139.31</v>
      </c>
      <c r="Q22">
        <v>15.2104</v>
      </c>
      <c r="R22">
        <v>31.772400000000001</v>
      </c>
      <c r="S22">
        <v>19.799600000000002</v>
      </c>
      <c r="T22">
        <v>0</v>
      </c>
      <c r="U22">
        <v>415.125</v>
      </c>
      <c r="V22">
        <v>9.9914000000000005</v>
      </c>
      <c r="W22">
        <v>29.680800000000001</v>
      </c>
      <c r="X22">
        <v>97.723600000000005</v>
      </c>
      <c r="Y22">
        <v>0</v>
      </c>
      <c r="Z22">
        <v>6.5208000000000004</v>
      </c>
      <c r="AA22">
        <v>14.04936</v>
      </c>
      <c r="AB22">
        <v>26.34008</v>
      </c>
      <c r="AC22">
        <v>9.6778399999999998</v>
      </c>
      <c r="AD22">
        <v>36.591700000000003</v>
      </c>
      <c r="AE22">
        <v>49.436556000000003</v>
      </c>
      <c r="AF22">
        <v>19.72</v>
      </c>
      <c r="AG22">
        <v>18.796800000000001</v>
      </c>
      <c r="AH22">
        <v>152.94049999999999</v>
      </c>
      <c r="AI22">
        <v>0</v>
      </c>
      <c r="AJ22">
        <v>0</v>
      </c>
      <c r="AK22">
        <v>51.267600000000002</v>
      </c>
      <c r="AL22">
        <v>70.882000000000005</v>
      </c>
      <c r="AM22">
        <v>0</v>
      </c>
      <c r="AN22">
        <v>1.0521499999999999</v>
      </c>
      <c r="AO22">
        <v>26.46</v>
      </c>
      <c r="AP22">
        <v>12.169499999999999</v>
      </c>
      <c r="AQ22">
        <v>45.36</v>
      </c>
      <c r="AR22">
        <v>24.288</v>
      </c>
      <c r="AS22">
        <v>20.178000000000001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2853.4770329999992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9.6610999999999994</v>
      </c>
      <c r="H23">
        <v>0</v>
      </c>
      <c r="I23">
        <v>0</v>
      </c>
      <c r="J23">
        <v>50</v>
      </c>
      <c r="K23">
        <v>444.43950000000001</v>
      </c>
      <c r="L23">
        <v>646.23230000000001</v>
      </c>
      <c r="M23">
        <v>92</v>
      </c>
      <c r="N23">
        <v>118.12</v>
      </c>
      <c r="O23">
        <v>123.66</v>
      </c>
      <c r="P23">
        <v>139.31</v>
      </c>
      <c r="Q23">
        <v>15.2104</v>
      </c>
      <c r="R23">
        <v>31.772400000000001</v>
      </c>
      <c r="S23">
        <v>19.799600000000002</v>
      </c>
      <c r="T23">
        <v>0</v>
      </c>
      <c r="U23">
        <v>416.21875</v>
      </c>
      <c r="V23">
        <v>9.9914000000000005</v>
      </c>
      <c r="W23">
        <v>29.680800000000001</v>
      </c>
      <c r="X23">
        <v>97.723600000000005</v>
      </c>
      <c r="Y23">
        <v>0</v>
      </c>
      <c r="Z23">
        <v>6.5208000000000004</v>
      </c>
      <c r="AA23">
        <v>14.04936</v>
      </c>
      <c r="AB23">
        <v>26.34008</v>
      </c>
      <c r="AC23">
        <v>9.6778399999999998</v>
      </c>
      <c r="AD23">
        <v>36.591700000000003</v>
      </c>
      <c r="AE23">
        <v>49.436556000000003</v>
      </c>
      <c r="AF23">
        <v>19.72</v>
      </c>
      <c r="AG23">
        <v>18.796800000000001</v>
      </c>
      <c r="AH23">
        <v>152.94049999999999</v>
      </c>
      <c r="AI23">
        <v>0</v>
      </c>
      <c r="AJ23">
        <v>0</v>
      </c>
      <c r="AK23">
        <v>51.267600000000002</v>
      </c>
      <c r="AL23">
        <v>70.882000000000005</v>
      </c>
      <c r="AM23">
        <v>0</v>
      </c>
      <c r="AN23">
        <v>1.0521499999999999</v>
      </c>
      <c r="AO23">
        <v>26.46</v>
      </c>
      <c r="AP23">
        <v>12.169499999999999</v>
      </c>
      <c r="AQ23">
        <v>45.36</v>
      </c>
      <c r="AR23">
        <v>26.495999999999999</v>
      </c>
      <c r="AS23">
        <v>20.178000000000001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10.02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2861.7787829999993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9.6610999999999994</v>
      </c>
      <c r="H24">
        <v>0</v>
      </c>
      <c r="I24">
        <v>0</v>
      </c>
      <c r="J24">
        <v>50</v>
      </c>
      <c r="K24">
        <v>444.43950000000001</v>
      </c>
      <c r="L24">
        <v>646.23230000000001</v>
      </c>
      <c r="M24">
        <v>92</v>
      </c>
      <c r="N24">
        <v>118.12</v>
      </c>
      <c r="O24">
        <v>123.66</v>
      </c>
      <c r="P24">
        <v>139.31</v>
      </c>
      <c r="Q24">
        <v>15.2104</v>
      </c>
      <c r="R24">
        <v>31.772400000000001</v>
      </c>
      <c r="S24">
        <v>19.799600000000002</v>
      </c>
      <c r="T24">
        <v>0</v>
      </c>
      <c r="U24">
        <v>416.25</v>
      </c>
      <c r="V24">
        <v>9.9914000000000005</v>
      </c>
      <c r="W24">
        <v>29.680800000000001</v>
      </c>
      <c r="X24">
        <v>97.723600000000005</v>
      </c>
      <c r="Y24">
        <v>0</v>
      </c>
      <c r="Z24">
        <v>6.5208000000000004</v>
      </c>
      <c r="AA24">
        <v>14.04936</v>
      </c>
      <c r="AB24">
        <v>26.34008</v>
      </c>
      <c r="AC24">
        <v>9.6778399999999998</v>
      </c>
      <c r="AD24">
        <v>36.591700000000003</v>
      </c>
      <c r="AE24">
        <v>49.436556000000003</v>
      </c>
      <c r="AF24">
        <v>19.72</v>
      </c>
      <c r="AG24">
        <v>18.796800000000001</v>
      </c>
      <c r="AH24">
        <v>152.94049999999999</v>
      </c>
      <c r="AI24">
        <v>0</v>
      </c>
      <c r="AJ24">
        <v>0</v>
      </c>
      <c r="AK24">
        <v>51.267600000000002</v>
      </c>
      <c r="AL24">
        <v>70.882000000000005</v>
      </c>
      <c r="AM24">
        <v>0</v>
      </c>
      <c r="AN24">
        <v>1.0521499999999999</v>
      </c>
      <c r="AO24">
        <v>26.46</v>
      </c>
      <c r="AP24">
        <v>12.169499999999999</v>
      </c>
      <c r="AQ24">
        <v>45.36</v>
      </c>
      <c r="AR24">
        <v>26.495999999999999</v>
      </c>
      <c r="AS24">
        <v>20.178000000000001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2861.8100329999993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9.6610999999999994</v>
      </c>
      <c r="H25">
        <v>0</v>
      </c>
      <c r="I25">
        <v>0</v>
      </c>
      <c r="J25">
        <v>50</v>
      </c>
      <c r="K25">
        <v>444.43950000000001</v>
      </c>
      <c r="L25">
        <v>646.23230000000001</v>
      </c>
      <c r="M25">
        <v>92</v>
      </c>
      <c r="N25">
        <v>118.12</v>
      </c>
      <c r="O25">
        <v>123.66</v>
      </c>
      <c r="P25">
        <v>139.31</v>
      </c>
      <c r="Q25">
        <v>15.2104</v>
      </c>
      <c r="R25">
        <v>31.772400000000001</v>
      </c>
      <c r="S25">
        <v>19.799600000000002</v>
      </c>
      <c r="T25">
        <v>0</v>
      </c>
      <c r="U25">
        <v>416.25</v>
      </c>
      <c r="V25">
        <v>9.9914000000000005</v>
      </c>
      <c r="W25">
        <v>29.680800000000001</v>
      </c>
      <c r="X25">
        <v>97.723600000000005</v>
      </c>
      <c r="Y25">
        <v>0</v>
      </c>
      <c r="Z25">
        <v>6.5208000000000004</v>
      </c>
      <c r="AA25">
        <v>14.04936</v>
      </c>
      <c r="AB25">
        <v>26.34008</v>
      </c>
      <c r="AC25">
        <v>9.6778399999999998</v>
      </c>
      <c r="AD25">
        <v>36.591700000000003</v>
      </c>
      <c r="AE25">
        <v>49.436556000000003</v>
      </c>
      <c r="AF25">
        <v>19.72</v>
      </c>
      <c r="AG25">
        <v>18.796800000000001</v>
      </c>
      <c r="AH25">
        <v>152.94049999999999</v>
      </c>
      <c r="AI25">
        <v>0</v>
      </c>
      <c r="AJ25">
        <v>0</v>
      </c>
      <c r="AK25">
        <v>51.267600000000002</v>
      </c>
      <c r="AL25">
        <v>70.882000000000005</v>
      </c>
      <c r="AM25">
        <v>0</v>
      </c>
      <c r="AN25">
        <v>1.0521499999999999</v>
      </c>
      <c r="AO25">
        <v>26.46</v>
      </c>
      <c r="AP25">
        <v>12.169499999999999</v>
      </c>
      <c r="AQ25">
        <v>45.36</v>
      </c>
      <c r="AR25">
        <v>23.184000000000001</v>
      </c>
      <c r="AS25">
        <v>20.178000000000001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2858.4980329999994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9.6610999999999994</v>
      </c>
      <c r="H26">
        <v>0</v>
      </c>
      <c r="I26">
        <v>0</v>
      </c>
      <c r="J26">
        <v>50</v>
      </c>
      <c r="K26">
        <v>444.43950000000001</v>
      </c>
      <c r="L26">
        <v>646.23230000000001</v>
      </c>
      <c r="M26">
        <v>92</v>
      </c>
      <c r="N26">
        <v>118.12</v>
      </c>
      <c r="O26">
        <v>123.66</v>
      </c>
      <c r="P26">
        <v>139.31</v>
      </c>
      <c r="Q26">
        <v>15.2104</v>
      </c>
      <c r="R26">
        <v>31.772400000000001</v>
      </c>
      <c r="S26">
        <v>19.799600000000002</v>
      </c>
      <c r="T26">
        <v>0</v>
      </c>
      <c r="U26">
        <v>416.25</v>
      </c>
      <c r="V26">
        <v>9.9914000000000005</v>
      </c>
      <c r="W26">
        <v>29.680800000000001</v>
      </c>
      <c r="X26">
        <v>97.723600000000005</v>
      </c>
      <c r="Y26">
        <v>0</v>
      </c>
      <c r="Z26">
        <v>6.5208000000000004</v>
      </c>
      <c r="AA26">
        <v>14.04936</v>
      </c>
      <c r="AB26">
        <v>26.34008</v>
      </c>
      <c r="AC26">
        <v>9.6778399999999998</v>
      </c>
      <c r="AD26">
        <v>36.591700000000003</v>
      </c>
      <c r="AE26">
        <v>49.436556000000003</v>
      </c>
      <c r="AF26">
        <v>19.72</v>
      </c>
      <c r="AG26">
        <v>18.796800000000001</v>
      </c>
      <c r="AH26">
        <v>152.94049999999999</v>
      </c>
      <c r="AI26">
        <v>0</v>
      </c>
      <c r="AJ26">
        <v>0</v>
      </c>
      <c r="AK26">
        <v>51.267600000000002</v>
      </c>
      <c r="AL26">
        <v>70.882000000000005</v>
      </c>
      <c r="AM26">
        <v>0</v>
      </c>
      <c r="AN26">
        <v>1.0521499999999999</v>
      </c>
      <c r="AO26">
        <v>26.46</v>
      </c>
      <c r="AP26">
        <v>12.169499999999999</v>
      </c>
      <c r="AQ26">
        <v>31.5</v>
      </c>
      <c r="AR26">
        <v>23.184000000000001</v>
      </c>
      <c r="AS26">
        <v>20.178000000000001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2844.6380329999993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9.6610999999999994</v>
      </c>
      <c r="H27">
        <v>0</v>
      </c>
      <c r="I27">
        <v>0</v>
      </c>
      <c r="J27">
        <v>50</v>
      </c>
      <c r="K27">
        <v>444.43950000000001</v>
      </c>
      <c r="L27">
        <v>646.23230000000001</v>
      </c>
      <c r="M27">
        <v>92</v>
      </c>
      <c r="N27">
        <v>118.12</v>
      </c>
      <c r="O27">
        <v>123.66</v>
      </c>
      <c r="P27">
        <v>139.31</v>
      </c>
      <c r="Q27">
        <v>15.2104</v>
      </c>
      <c r="R27">
        <v>31.772400000000001</v>
      </c>
      <c r="S27">
        <v>19.799600000000002</v>
      </c>
      <c r="T27">
        <v>0</v>
      </c>
      <c r="U27">
        <v>416.25</v>
      </c>
      <c r="V27">
        <v>9.9914000000000005</v>
      </c>
      <c r="W27">
        <v>29.680800000000001</v>
      </c>
      <c r="X27">
        <v>97.723600000000005</v>
      </c>
      <c r="Y27">
        <v>0</v>
      </c>
      <c r="Z27">
        <v>6.5208000000000004</v>
      </c>
      <c r="AA27">
        <v>14.04936</v>
      </c>
      <c r="AB27">
        <v>26.34008</v>
      </c>
      <c r="AC27">
        <v>9.6778399999999998</v>
      </c>
      <c r="AD27">
        <v>36.591700000000003</v>
      </c>
      <c r="AE27">
        <v>49.436556000000003</v>
      </c>
      <c r="AF27">
        <v>17.748000000000001</v>
      </c>
      <c r="AG27">
        <v>18.796800000000001</v>
      </c>
      <c r="AH27">
        <v>152.94049999999999</v>
      </c>
      <c r="AI27">
        <v>0</v>
      </c>
      <c r="AJ27">
        <v>0</v>
      </c>
      <c r="AK27">
        <v>51.267600000000002</v>
      </c>
      <c r="AL27">
        <v>70.882000000000005</v>
      </c>
      <c r="AM27">
        <v>0</v>
      </c>
      <c r="AN27">
        <v>1.0521499999999999</v>
      </c>
      <c r="AO27">
        <v>26.46</v>
      </c>
      <c r="AP27">
        <v>12.169499999999999</v>
      </c>
      <c r="AQ27">
        <v>31.5</v>
      </c>
      <c r="AR27">
        <v>47.472000000000001</v>
      </c>
      <c r="AS27">
        <v>15.469799999999999</v>
      </c>
      <c r="AT27">
        <v>20.000046999999999</v>
      </c>
      <c r="AU27">
        <v>0</v>
      </c>
      <c r="AV27">
        <v>7.0871000000000004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2869.3329329999997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9.6610999999999994</v>
      </c>
      <c r="H28">
        <v>0</v>
      </c>
      <c r="I28">
        <v>0</v>
      </c>
      <c r="J28">
        <v>50</v>
      </c>
      <c r="K28">
        <v>444.43950000000001</v>
      </c>
      <c r="L28">
        <v>646.23230000000001</v>
      </c>
      <c r="M28">
        <v>92</v>
      </c>
      <c r="N28">
        <v>118.12</v>
      </c>
      <c r="O28">
        <v>123.66</v>
      </c>
      <c r="P28">
        <v>139.31</v>
      </c>
      <c r="Q28">
        <v>15.2104</v>
      </c>
      <c r="R28">
        <v>31.772400000000001</v>
      </c>
      <c r="S28">
        <v>19.799600000000002</v>
      </c>
      <c r="T28">
        <v>0</v>
      </c>
      <c r="U28">
        <v>416.25</v>
      </c>
      <c r="V28">
        <v>9.9914000000000005</v>
      </c>
      <c r="W28">
        <v>29.680800000000001</v>
      </c>
      <c r="X28">
        <v>97.723600000000005</v>
      </c>
      <c r="Y28">
        <v>0</v>
      </c>
      <c r="Z28">
        <v>6.5208000000000004</v>
      </c>
      <c r="AA28">
        <v>14.04936</v>
      </c>
      <c r="AB28">
        <v>26.34008</v>
      </c>
      <c r="AC28">
        <v>9.6778399999999998</v>
      </c>
      <c r="AD28">
        <v>36.591700000000003</v>
      </c>
      <c r="AE28">
        <v>49.436556000000003</v>
      </c>
      <c r="AF28">
        <v>17.748000000000001</v>
      </c>
      <c r="AG28">
        <v>18.796800000000001</v>
      </c>
      <c r="AH28">
        <v>152.94049999999999</v>
      </c>
      <c r="AI28">
        <v>0</v>
      </c>
      <c r="AJ28">
        <v>0</v>
      </c>
      <c r="AK28">
        <v>51.267600000000002</v>
      </c>
      <c r="AL28">
        <v>70.882000000000005</v>
      </c>
      <c r="AM28">
        <v>0</v>
      </c>
      <c r="AN28">
        <v>1.0521499999999999</v>
      </c>
      <c r="AO28">
        <v>26.46</v>
      </c>
      <c r="AP28">
        <v>12.169499999999999</v>
      </c>
      <c r="AQ28">
        <v>16.38</v>
      </c>
      <c r="AR28">
        <v>47.472000000000001</v>
      </c>
      <c r="AS28">
        <v>15.469799999999999</v>
      </c>
      <c r="AT28">
        <v>20.000046999999999</v>
      </c>
      <c r="AU28">
        <v>0</v>
      </c>
      <c r="AV28">
        <v>7.0871000000000004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2854.2129329999998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9.6610999999999994</v>
      </c>
      <c r="H29">
        <v>0</v>
      </c>
      <c r="I29">
        <v>0</v>
      </c>
      <c r="J29">
        <v>50</v>
      </c>
      <c r="K29">
        <v>444.43950000000001</v>
      </c>
      <c r="L29">
        <v>646.23230000000001</v>
      </c>
      <c r="M29">
        <v>92</v>
      </c>
      <c r="N29">
        <v>118.12</v>
      </c>
      <c r="O29">
        <v>123.66</v>
      </c>
      <c r="P29">
        <v>139.31</v>
      </c>
      <c r="Q29">
        <v>15.2104</v>
      </c>
      <c r="R29">
        <v>31.772400000000001</v>
      </c>
      <c r="S29">
        <v>19.799600000000002</v>
      </c>
      <c r="T29">
        <v>0</v>
      </c>
      <c r="U29">
        <v>416.25</v>
      </c>
      <c r="V29">
        <v>9.9914000000000005</v>
      </c>
      <c r="W29">
        <v>30.680800000000001</v>
      </c>
      <c r="X29">
        <v>100.7236</v>
      </c>
      <c r="Y29">
        <v>0</v>
      </c>
      <c r="Z29">
        <v>6.5208000000000004</v>
      </c>
      <c r="AA29">
        <v>14.04936</v>
      </c>
      <c r="AB29">
        <v>26.34008</v>
      </c>
      <c r="AC29">
        <v>9.6778399999999998</v>
      </c>
      <c r="AD29">
        <v>36.591700000000003</v>
      </c>
      <c r="AE29">
        <v>49.436556000000003</v>
      </c>
      <c r="AF29">
        <v>8.8740000000000006</v>
      </c>
      <c r="AG29">
        <v>18.796800000000001</v>
      </c>
      <c r="AH29">
        <v>152.94049999999999</v>
      </c>
      <c r="AI29">
        <v>0</v>
      </c>
      <c r="AJ29">
        <v>0</v>
      </c>
      <c r="AK29">
        <v>51.267600000000002</v>
      </c>
      <c r="AL29">
        <v>70.882000000000005</v>
      </c>
      <c r="AM29">
        <v>0</v>
      </c>
      <c r="AN29">
        <v>1.0521499999999999</v>
      </c>
      <c r="AO29">
        <v>26.46</v>
      </c>
      <c r="AP29">
        <v>12.169499999999999</v>
      </c>
      <c r="AQ29">
        <v>16.38</v>
      </c>
      <c r="AR29">
        <v>26.495999999999999</v>
      </c>
      <c r="AS29">
        <v>15.469799999999999</v>
      </c>
      <c r="AT29">
        <v>20.000046999999999</v>
      </c>
      <c r="AU29">
        <v>0</v>
      </c>
      <c r="AV29">
        <v>7.0871000000000004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2828.3629329999994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9.6610999999999994</v>
      </c>
      <c r="H30">
        <v>0</v>
      </c>
      <c r="I30">
        <v>0</v>
      </c>
      <c r="J30">
        <v>50</v>
      </c>
      <c r="K30">
        <v>444.43950000000001</v>
      </c>
      <c r="L30">
        <v>646.23230000000001</v>
      </c>
      <c r="M30">
        <v>92</v>
      </c>
      <c r="N30">
        <v>118.12</v>
      </c>
      <c r="O30">
        <v>123.66</v>
      </c>
      <c r="P30">
        <v>139.31</v>
      </c>
      <c r="Q30">
        <v>15.2104</v>
      </c>
      <c r="R30">
        <v>31.772400000000001</v>
      </c>
      <c r="S30">
        <v>19.799600000000002</v>
      </c>
      <c r="T30">
        <v>0</v>
      </c>
      <c r="U30">
        <v>416.25</v>
      </c>
      <c r="V30">
        <v>9.9914000000000005</v>
      </c>
      <c r="W30">
        <v>30.680800000000001</v>
      </c>
      <c r="X30">
        <v>100.7236</v>
      </c>
      <c r="Y30">
        <v>0</v>
      </c>
      <c r="Z30">
        <v>6.5208000000000004</v>
      </c>
      <c r="AA30">
        <v>14.04936</v>
      </c>
      <c r="AB30">
        <v>26.34008</v>
      </c>
      <c r="AC30">
        <v>9.6778399999999998</v>
      </c>
      <c r="AD30">
        <v>36.591700000000003</v>
      </c>
      <c r="AE30">
        <v>49.436556000000003</v>
      </c>
      <c r="AF30">
        <v>8.8740000000000006</v>
      </c>
      <c r="AG30">
        <v>18.796800000000001</v>
      </c>
      <c r="AH30">
        <v>152.94049999999999</v>
      </c>
      <c r="AI30">
        <v>0</v>
      </c>
      <c r="AJ30">
        <v>0</v>
      </c>
      <c r="AK30">
        <v>51.267600000000002</v>
      </c>
      <c r="AL30">
        <v>70.882000000000005</v>
      </c>
      <c r="AM30">
        <v>0</v>
      </c>
      <c r="AN30">
        <v>1.0521499999999999</v>
      </c>
      <c r="AO30">
        <v>26.46</v>
      </c>
      <c r="AP30">
        <v>12.169499999999999</v>
      </c>
      <c r="AQ30">
        <v>0</v>
      </c>
      <c r="AR30">
        <v>26.495999999999999</v>
      </c>
      <c r="AS30">
        <v>15.469799999999999</v>
      </c>
      <c r="AT30">
        <v>20.000046999999999</v>
      </c>
      <c r="AU30">
        <v>0</v>
      </c>
      <c r="AV30">
        <v>7.0871000000000004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2811.9829329999993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9.6610999999999994</v>
      </c>
      <c r="H31">
        <v>0</v>
      </c>
      <c r="I31">
        <v>0</v>
      </c>
      <c r="J31">
        <v>50</v>
      </c>
      <c r="K31">
        <v>444.43950000000001</v>
      </c>
      <c r="L31">
        <v>646.23230000000001</v>
      </c>
      <c r="M31">
        <v>92</v>
      </c>
      <c r="N31">
        <v>118.12</v>
      </c>
      <c r="O31">
        <v>123.66</v>
      </c>
      <c r="P31">
        <v>139.31</v>
      </c>
      <c r="Q31">
        <v>15.2104</v>
      </c>
      <c r="R31">
        <v>31.772400000000001</v>
      </c>
      <c r="S31">
        <v>19.799600000000002</v>
      </c>
      <c r="T31">
        <v>0</v>
      </c>
      <c r="U31">
        <v>416.25</v>
      </c>
      <c r="V31">
        <v>9.9914000000000005</v>
      </c>
      <c r="W31">
        <v>30.680800000000001</v>
      </c>
      <c r="X31">
        <v>100.7236</v>
      </c>
      <c r="Y31">
        <v>0</v>
      </c>
      <c r="Z31">
        <v>6.5208000000000004</v>
      </c>
      <c r="AA31">
        <v>14.04936</v>
      </c>
      <c r="AB31">
        <v>26.34008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18.796800000000001</v>
      </c>
      <c r="AH31">
        <v>152.94049999999999</v>
      </c>
      <c r="AI31">
        <v>0</v>
      </c>
      <c r="AJ31">
        <v>0</v>
      </c>
      <c r="AK31">
        <v>51.267600000000002</v>
      </c>
      <c r="AL31">
        <v>70.882000000000005</v>
      </c>
      <c r="AM31">
        <v>0</v>
      </c>
      <c r="AN31">
        <v>1.0521499999999999</v>
      </c>
      <c r="AO31">
        <v>26.46</v>
      </c>
      <c r="AP31">
        <v>12.169499999999999</v>
      </c>
      <c r="AQ31">
        <v>0</v>
      </c>
      <c r="AR31">
        <v>30.911999999999999</v>
      </c>
      <c r="AS31">
        <v>15.469799999999999</v>
      </c>
      <c r="AT31">
        <v>20.000046999999999</v>
      </c>
      <c r="AU31">
        <v>0</v>
      </c>
      <c r="AV31">
        <v>7.0871000000000004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10.02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2816.398932999999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9.6610999999999994</v>
      </c>
      <c r="H32">
        <v>0</v>
      </c>
      <c r="I32">
        <v>0</v>
      </c>
      <c r="J32">
        <v>55</v>
      </c>
      <c r="K32">
        <v>444.43950000000001</v>
      </c>
      <c r="L32">
        <v>646.23230000000001</v>
      </c>
      <c r="M32">
        <v>92</v>
      </c>
      <c r="N32">
        <v>118.12</v>
      </c>
      <c r="O32">
        <v>123.66</v>
      </c>
      <c r="P32">
        <v>139.31</v>
      </c>
      <c r="Q32">
        <v>15.2104</v>
      </c>
      <c r="R32">
        <v>31.772400000000001</v>
      </c>
      <c r="S32">
        <v>19.799600000000002</v>
      </c>
      <c r="T32">
        <v>0</v>
      </c>
      <c r="U32">
        <v>416.25</v>
      </c>
      <c r="V32">
        <v>9.9914000000000005</v>
      </c>
      <c r="W32">
        <v>30.680800000000001</v>
      </c>
      <c r="X32">
        <v>100.7236</v>
      </c>
      <c r="Y32">
        <v>0</v>
      </c>
      <c r="Z32">
        <v>6.5208000000000004</v>
      </c>
      <c r="AA32">
        <v>14.04936</v>
      </c>
      <c r="AB32">
        <v>26.34008</v>
      </c>
      <c r="AC32">
        <v>9.6778399999999998</v>
      </c>
      <c r="AD32">
        <v>36.591700000000003</v>
      </c>
      <c r="AE32">
        <v>49.436556000000003</v>
      </c>
      <c r="AF32">
        <v>8.8740000000000006</v>
      </c>
      <c r="AG32">
        <v>18.796800000000001</v>
      </c>
      <c r="AH32">
        <v>152.94049999999999</v>
      </c>
      <c r="AI32">
        <v>0</v>
      </c>
      <c r="AJ32">
        <v>0</v>
      </c>
      <c r="AK32">
        <v>51.267600000000002</v>
      </c>
      <c r="AL32">
        <v>70.882000000000005</v>
      </c>
      <c r="AM32">
        <v>0</v>
      </c>
      <c r="AN32">
        <v>1.0521499999999999</v>
      </c>
      <c r="AO32">
        <v>26.46</v>
      </c>
      <c r="AP32">
        <v>12.169499999999999</v>
      </c>
      <c r="AQ32">
        <v>0</v>
      </c>
      <c r="AR32">
        <v>30.911999999999999</v>
      </c>
      <c r="AS32">
        <v>15.469799999999999</v>
      </c>
      <c r="AT32">
        <v>20.000046999999999</v>
      </c>
      <c r="AU32">
        <v>0</v>
      </c>
      <c r="AV32">
        <v>7.0871000000000004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10.02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2821.398932999999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9.6610999999999994</v>
      </c>
      <c r="H33">
        <v>0</v>
      </c>
      <c r="I33">
        <v>0</v>
      </c>
      <c r="J33">
        <v>70</v>
      </c>
      <c r="K33">
        <v>444.43950000000001</v>
      </c>
      <c r="L33">
        <v>646.23230000000001</v>
      </c>
      <c r="M33">
        <v>92</v>
      </c>
      <c r="N33">
        <v>118.12</v>
      </c>
      <c r="O33">
        <v>123.66</v>
      </c>
      <c r="P33">
        <v>139.31</v>
      </c>
      <c r="Q33">
        <v>15.2104</v>
      </c>
      <c r="R33">
        <v>31.772400000000001</v>
      </c>
      <c r="S33">
        <v>19.799600000000002</v>
      </c>
      <c r="T33">
        <v>0</v>
      </c>
      <c r="U33">
        <v>416.25</v>
      </c>
      <c r="V33">
        <v>9.9914000000000005</v>
      </c>
      <c r="W33">
        <v>41.883000000000003</v>
      </c>
      <c r="X33">
        <v>147.51439999999999</v>
      </c>
      <c r="Y33">
        <v>0</v>
      </c>
      <c r="Z33">
        <v>6.5208000000000004</v>
      </c>
      <c r="AA33">
        <v>14.04936</v>
      </c>
      <c r="AB33">
        <v>26.34008</v>
      </c>
      <c r="AC33">
        <v>9.6778399999999998</v>
      </c>
      <c r="AD33">
        <v>36.591700000000003</v>
      </c>
      <c r="AE33">
        <v>49.436556000000003</v>
      </c>
      <c r="AF33">
        <v>8.8740000000000006</v>
      </c>
      <c r="AG33">
        <v>18.796800000000001</v>
      </c>
      <c r="AH33">
        <v>152.94049999999999</v>
      </c>
      <c r="AI33">
        <v>0</v>
      </c>
      <c r="AJ33">
        <v>0</v>
      </c>
      <c r="AK33">
        <v>51.267600000000002</v>
      </c>
      <c r="AL33">
        <v>70.882000000000005</v>
      </c>
      <c r="AM33">
        <v>0</v>
      </c>
      <c r="AN33">
        <v>1.0521499999999999</v>
      </c>
      <c r="AO33">
        <v>26.46</v>
      </c>
      <c r="AP33">
        <v>12.169499999999999</v>
      </c>
      <c r="AQ33">
        <v>0</v>
      </c>
      <c r="AR33">
        <v>33.119999999999997</v>
      </c>
      <c r="AS33">
        <v>15.469799999999999</v>
      </c>
      <c r="AT33">
        <v>20.000046999999999</v>
      </c>
      <c r="AU33">
        <v>0</v>
      </c>
      <c r="AV33">
        <v>7.0871000000000004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2906.5999329999991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9.6610999999999994</v>
      </c>
      <c r="H34">
        <v>0</v>
      </c>
      <c r="I34">
        <v>0</v>
      </c>
      <c r="J34">
        <v>70</v>
      </c>
      <c r="K34">
        <v>444.43950000000001</v>
      </c>
      <c r="L34">
        <v>646.23230000000001</v>
      </c>
      <c r="M34">
        <v>92</v>
      </c>
      <c r="N34">
        <v>118.12</v>
      </c>
      <c r="O34">
        <v>123.66</v>
      </c>
      <c r="P34">
        <v>139.31</v>
      </c>
      <c r="Q34">
        <v>15.2104</v>
      </c>
      <c r="R34">
        <v>31.772400000000001</v>
      </c>
      <c r="S34">
        <v>19.799600000000002</v>
      </c>
      <c r="T34">
        <v>0</v>
      </c>
      <c r="U34">
        <v>416.25</v>
      </c>
      <c r="V34">
        <v>9.9914000000000005</v>
      </c>
      <c r="W34">
        <v>41.883000000000003</v>
      </c>
      <c r="X34">
        <v>147.51439999999999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36.591700000000003</v>
      </c>
      <c r="AE34">
        <v>49.436556000000003</v>
      </c>
      <c r="AF34">
        <v>8.8740000000000006</v>
      </c>
      <c r="AG34">
        <v>18.796800000000001</v>
      </c>
      <c r="AH34">
        <v>152.94049999999999</v>
      </c>
      <c r="AI34">
        <v>0</v>
      </c>
      <c r="AJ34">
        <v>0</v>
      </c>
      <c r="AK34">
        <v>51.267600000000002</v>
      </c>
      <c r="AL34">
        <v>70.882000000000005</v>
      </c>
      <c r="AM34">
        <v>0</v>
      </c>
      <c r="AN34">
        <v>1.0521499999999999</v>
      </c>
      <c r="AO34">
        <v>26.46</v>
      </c>
      <c r="AP34">
        <v>12.169499999999999</v>
      </c>
      <c r="AQ34">
        <v>0</v>
      </c>
      <c r="AR34">
        <v>33.119999999999997</v>
      </c>
      <c r="AS34">
        <v>15.469799999999999</v>
      </c>
      <c r="AT34">
        <v>20.000046999999999</v>
      </c>
      <c r="AU34">
        <v>0</v>
      </c>
      <c r="AV34">
        <v>7.0871000000000004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35.020000000000003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2921.5999329999991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9.6610999999999994</v>
      </c>
      <c r="H35">
        <v>0</v>
      </c>
      <c r="I35">
        <v>0</v>
      </c>
      <c r="J35">
        <v>49</v>
      </c>
      <c r="K35">
        <v>444.43950000000001</v>
      </c>
      <c r="L35">
        <v>646.23230000000001</v>
      </c>
      <c r="M35">
        <v>92</v>
      </c>
      <c r="N35">
        <v>118.12</v>
      </c>
      <c r="O35">
        <v>123.66</v>
      </c>
      <c r="P35">
        <v>139.31</v>
      </c>
      <c r="Q35">
        <v>15.2104</v>
      </c>
      <c r="R35">
        <v>31.772400000000001</v>
      </c>
      <c r="S35">
        <v>19.799600000000002</v>
      </c>
      <c r="T35">
        <v>0</v>
      </c>
      <c r="U35">
        <v>416.25</v>
      </c>
      <c r="V35">
        <v>9.9914000000000005</v>
      </c>
      <c r="W35">
        <v>41.883000000000003</v>
      </c>
      <c r="X35">
        <v>147.51439999999999</v>
      </c>
      <c r="Y35">
        <v>0</v>
      </c>
      <c r="Z35">
        <v>6.5208000000000004</v>
      </c>
      <c r="AA35">
        <v>14.04936</v>
      </c>
      <c r="AB35">
        <v>26.34008</v>
      </c>
      <c r="AC35">
        <v>9.6778399999999998</v>
      </c>
      <c r="AD35">
        <v>36.591700000000003</v>
      </c>
      <c r="AE35">
        <v>49.436556000000003</v>
      </c>
      <c r="AF35">
        <v>8.8740000000000006</v>
      </c>
      <c r="AG35">
        <v>18.796800000000001</v>
      </c>
      <c r="AH35">
        <v>152.94049999999999</v>
      </c>
      <c r="AI35">
        <v>0</v>
      </c>
      <c r="AJ35">
        <v>0</v>
      </c>
      <c r="AK35">
        <v>51.267600000000002</v>
      </c>
      <c r="AL35">
        <v>73.206000000000003</v>
      </c>
      <c r="AM35">
        <v>0</v>
      </c>
      <c r="AN35">
        <v>1.0521499999999999</v>
      </c>
      <c r="AO35">
        <v>26.46</v>
      </c>
      <c r="AP35">
        <v>12.169499999999999</v>
      </c>
      <c r="AQ35">
        <v>0</v>
      </c>
      <c r="AR35">
        <v>30.911999999999999</v>
      </c>
      <c r="AS35">
        <v>15.469799999999999</v>
      </c>
      <c r="AT35">
        <v>19.899398999999999</v>
      </c>
      <c r="AU35">
        <v>0</v>
      </c>
      <c r="AV35">
        <v>7.0871000000000004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45.12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2910.7152849999989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9.6610999999999994</v>
      </c>
      <c r="H36">
        <v>0</v>
      </c>
      <c r="I36">
        <v>0</v>
      </c>
      <c r="J36">
        <v>40</v>
      </c>
      <c r="K36">
        <v>444.43950000000001</v>
      </c>
      <c r="L36">
        <v>646.23230000000001</v>
      </c>
      <c r="M36">
        <v>92</v>
      </c>
      <c r="N36">
        <v>118.12</v>
      </c>
      <c r="O36">
        <v>123.66</v>
      </c>
      <c r="P36">
        <v>139.31</v>
      </c>
      <c r="Q36">
        <v>15.2104</v>
      </c>
      <c r="R36">
        <v>31.772400000000001</v>
      </c>
      <c r="S36">
        <v>19.799600000000002</v>
      </c>
      <c r="T36">
        <v>0</v>
      </c>
      <c r="U36">
        <v>416.25</v>
      </c>
      <c r="V36">
        <v>9.9914000000000005</v>
      </c>
      <c r="W36">
        <v>41.883000000000003</v>
      </c>
      <c r="X36">
        <v>147.51439999999999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36.591700000000003</v>
      </c>
      <c r="AE36">
        <v>49.436556000000003</v>
      </c>
      <c r="AF36">
        <v>8.8740000000000006</v>
      </c>
      <c r="AG36">
        <v>18.796800000000001</v>
      </c>
      <c r="AH36">
        <v>142.05000000000001</v>
      </c>
      <c r="AI36">
        <v>0</v>
      </c>
      <c r="AJ36">
        <v>0</v>
      </c>
      <c r="AK36">
        <v>51.267600000000002</v>
      </c>
      <c r="AL36">
        <v>73.206000000000003</v>
      </c>
      <c r="AM36">
        <v>0</v>
      </c>
      <c r="AN36">
        <v>1.0521499999999999</v>
      </c>
      <c r="AO36">
        <v>26.46</v>
      </c>
      <c r="AP36">
        <v>12.169499999999999</v>
      </c>
      <c r="AQ36">
        <v>0</v>
      </c>
      <c r="AR36">
        <v>30.911999999999999</v>
      </c>
      <c r="AS36">
        <v>15.469799999999999</v>
      </c>
      <c r="AT36">
        <v>20.000046999999999</v>
      </c>
      <c r="AU36">
        <v>0</v>
      </c>
      <c r="AV36">
        <v>7.0871000000000004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2910.8254329999991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9.6610999999999994</v>
      </c>
      <c r="H37">
        <v>0</v>
      </c>
      <c r="I37">
        <v>0</v>
      </c>
      <c r="J37">
        <v>40</v>
      </c>
      <c r="K37">
        <v>444.43950000000001</v>
      </c>
      <c r="L37">
        <v>646.23230000000001</v>
      </c>
      <c r="M37">
        <v>92</v>
      </c>
      <c r="N37">
        <v>118.12</v>
      </c>
      <c r="O37">
        <v>123.66</v>
      </c>
      <c r="P37">
        <v>139.31</v>
      </c>
      <c r="Q37">
        <v>15.2104</v>
      </c>
      <c r="R37">
        <v>31.772400000000001</v>
      </c>
      <c r="S37">
        <v>19.799600000000002</v>
      </c>
      <c r="T37">
        <v>0</v>
      </c>
      <c r="U37">
        <v>416.25</v>
      </c>
      <c r="V37">
        <v>9.9914000000000005</v>
      </c>
      <c r="W37">
        <v>41.883000000000003</v>
      </c>
      <c r="X37">
        <v>147.51439999999999</v>
      </c>
      <c r="Y37">
        <v>0</v>
      </c>
      <c r="Z37">
        <v>6.5208000000000004</v>
      </c>
      <c r="AA37">
        <v>14.04936</v>
      </c>
      <c r="AB37">
        <v>26.34008</v>
      </c>
      <c r="AC37">
        <v>9.6778399999999998</v>
      </c>
      <c r="AD37">
        <v>36.591700000000003</v>
      </c>
      <c r="AE37">
        <v>49.436556000000003</v>
      </c>
      <c r="AF37">
        <v>8.8740000000000006</v>
      </c>
      <c r="AG37">
        <v>18.796800000000001</v>
      </c>
      <c r="AH37">
        <v>142.05000000000001</v>
      </c>
      <c r="AI37">
        <v>0</v>
      </c>
      <c r="AJ37">
        <v>0</v>
      </c>
      <c r="AK37">
        <v>51.267600000000002</v>
      </c>
      <c r="AL37">
        <v>73.206000000000003</v>
      </c>
      <c r="AM37">
        <v>0</v>
      </c>
      <c r="AN37">
        <v>1.0521499999999999</v>
      </c>
      <c r="AO37">
        <v>26.46</v>
      </c>
      <c r="AP37">
        <v>12.169499999999999</v>
      </c>
      <c r="AQ37">
        <v>0</v>
      </c>
      <c r="AR37">
        <v>26.495999999999999</v>
      </c>
      <c r="AS37">
        <v>15.469799999999999</v>
      </c>
      <c r="AT37">
        <v>20.000046999999999</v>
      </c>
      <c r="AU37">
        <v>0</v>
      </c>
      <c r="AV37">
        <v>6.7648999999999999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80.02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2921.0872329999993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9.6610999999999994</v>
      </c>
      <c r="H38">
        <v>0</v>
      </c>
      <c r="I38">
        <v>0</v>
      </c>
      <c r="J38">
        <v>40</v>
      </c>
      <c r="K38">
        <v>444.43950000000001</v>
      </c>
      <c r="L38">
        <v>646.23230000000001</v>
      </c>
      <c r="M38">
        <v>92</v>
      </c>
      <c r="N38">
        <v>118.12</v>
      </c>
      <c r="O38">
        <v>123.66</v>
      </c>
      <c r="P38">
        <v>139.31</v>
      </c>
      <c r="Q38">
        <v>13.853300000000001</v>
      </c>
      <c r="R38">
        <v>31.772400000000001</v>
      </c>
      <c r="S38">
        <v>19.799600000000002</v>
      </c>
      <c r="T38">
        <v>0</v>
      </c>
      <c r="U38">
        <v>416.25</v>
      </c>
      <c r="V38">
        <v>9.9914000000000005</v>
      </c>
      <c r="W38">
        <v>41.883000000000003</v>
      </c>
      <c r="X38">
        <v>147.51439999999999</v>
      </c>
      <c r="Y38">
        <v>0</v>
      </c>
      <c r="Z38">
        <v>6.5208000000000004</v>
      </c>
      <c r="AA38">
        <v>14.04936</v>
      </c>
      <c r="AB38">
        <v>26.34008</v>
      </c>
      <c r="AC38">
        <v>9.6778399999999998</v>
      </c>
      <c r="AD38">
        <v>36.591700000000003</v>
      </c>
      <c r="AE38">
        <v>49.436556000000003</v>
      </c>
      <c r="AF38">
        <v>8.8740000000000006</v>
      </c>
      <c r="AG38">
        <v>18.796800000000001</v>
      </c>
      <c r="AH38">
        <v>142.05000000000001</v>
      </c>
      <c r="AI38">
        <v>0</v>
      </c>
      <c r="AJ38">
        <v>0</v>
      </c>
      <c r="AK38">
        <v>51.267600000000002</v>
      </c>
      <c r="AL38">
        <v>73.206000000000003</v>
      </c>
      <c r="AM38">
        <v>0</v>
      </c>
      <c r="AN38">
        <v>1.0521499999999999</v>
      </c>
      <c r="AO38">
        <v>26.46</v>
      </c>
      <c r="AP38">
        <v>12.169499999999999</v>
      </c>
      <c r="AQ38">
        <v>0</v>
      </c>
      <c r="AR38">
        <v>26.495999999999999</v>
      </c>
      <c r="AS38">
        <v>15.469799999999999</v>
      </c>
      <c r="AT38">
        <v>20.000046999999999</v>
      </c>
      <c r="AU38">
        <v>0</v>
      </c>
      <c r="AV38">
        <v>6.7648999999999999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95.02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2934.7301329999996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9.6610999999999994</v>
      </c>
      <c r="H39">
        <v>0</v>
      </c>
      <c r="I39">
        <v>0</v>
      </c>
      <c r="J39">
        <v>50</v>
      </c>
      <c r="K39">
        <v>444.43950000000001</v>
      </c>
      <c r="L39">
        <v>652.65250000000003</v>
      </c>
      <c r="M39">
        <v>92</v>
      </c>
      <c r="N39">
        <v>118.12</v>
      </c>
      <c r="O39">
        <v>123.66</v>
      </c>
      <c r="P39">
        <v>139.31</v>
      </c>
      <c r="Q39">
        <v>15.2104</v>
      </c>
      <c r="R39">
        <v>31.772400000000001</v>
      </c>
      <c r="S39">
        <v>19.799600000000002</v>
      </c>
      <c r="T39">
        <v>0</v>
      </c>
      <c r="U39">
        <v>416.25</v>
      </c>
      <c r="V39">
        <v>9.9914000000000005</v>
      </c>
      <c r="W39">
        <v>41.883000000000003</v>
      </c>
      <c r="X39">
        <v>147.51439999999999</v>
      </c>
      <c r="Y39">
        <v>0</v>
      </c>
      <c r="Z39">
        <v>6.5208000000000004</v>
      </c>
      <c r="AA39">
        <v>0</v>
      </c>
      <c r="AB39">
        <v>22.661000000000001</v>
      </c>
      <c r="AC39">
        <v>9.6778399999999998</v>
      </c>
      <c r="AD39">
        <v>36.591700000000003</v>
      </c>
      <c r="AE39">
        <v>49.436556000000003</v>
      </c>
      <c r="AF39">
        <v>8.8740000000000006</v>
      </c>
      <c r="AG39">
        <v>18.796800000000001</v>
      </c>
      <c r="AH39">
        <v>142.05000000000001</v>
      </c>
      <c r="AI39">
        <v>0</v>
      </c>
      <c r="AJ39">
        <v>0</v>
      </c>
      <c r="AK39">
        <v>51.267600000000002</v>
      </c>
      <c r="AL39">
        <v>79.016000000000005</v>
      </c>
      <c r="AM39">
        <v>0</v>
      </c>
      <c r="AN39">
        <v>1.0521499999999999</v>
      </c>
      <c r="AO39">
        <v>26.46</v>
      </c>
      <c r="AP39">
        <v>12.169499999999999</v>
      </c>
      <c r="AQ39">
        <v>0</v>
      </c>
      <c r="AR39">
        <v>28.704000000000001</v>
      </c>
      <c r="AS39">
        <v>15.469799999999999</v>
      </c>
      <c r="AT39">
        <v>20.000046999999999</v>
      </c>
      <c r="AU39">
        <v>0</v>
      </c>
      <c r="AV39">
        <v>6.7648999999999999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57.02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2904.7969929999999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9.6610999999999994</v>
      </c>
      <c r="H40">
        <v>0</v>
      </c>
      <c r="I40">
        <v>0</v>
      </c>
      <c r="J40">
        <v>50</v>
      </c>
      <c r="K40">
        <v>444.43950000000001</v>
      </c>
      <c r="L40">
        <v>652.65250000000003</v>
      </c>
      <c r="M40">
        <v>92</v>
      </c>
      <c r="N40">
        <v>118.12</v>
      </c>
      <c r="O40">
        <v>123.66</v>
      </c>
      <c r="P40">
        <v>139.31</v>
      </c>
      <c r="Q40">
        <v>15.2104</v>
      </c>
      <c r="R40">
        <v>31.772400000000001</v>
      </c>
      <c r="S40">
        <v>19.799600000000002</v>
      </c>
      <c r="T40">
        <v>0</v>
      </c>
      <c r="U40">
        <v>416.25</v>
      </c>
      <c r="V40">
        <v>9.9914000000000005</v>
      </c>
      <c r="W40">
        <v>41.883000000000003</v>
      </c>
      <c r="X40">
        <v>147.51439999999999</v>
      </c>
      <c r="Y40">
        <v>0</v>
      </c>
      <c r="Z40">
        <v>6.5208000000000004</v>
      </c>
      <c r="AA40">
        <v>0</v>
      </c>
      <c r="AB40">
        <v>22.661000000000001</v>
      </c>
      <c r="AC40">
        <v>9.6778399999999998</v>
      </c>
      <c r="AD40">
        <v>36.591700000000003</v>
      </c>
      <c r="AE40">
        <v>49.436556000000003</v>
      </c>
      <c r="AF40">
        <v>8.8740000000000006</v>
      </c>
      <c r="AG40">
        <v>18.796800000000001</v>
      </c>
      <c r="AH40">
        <v>142.05000000000001</v>
      </c>
      <c r="AI40">
        <v>0</v>
      </c>
      <c r="AJ40">
        <v>0</v>
      </c>
      <c r="AK40">
        <v>51.267600000000002</v>
      </c>
      <c r="AL40">
        <v>79.016000000000005</v>
      </c>
      <c r="AM40">
        <v>0</v>
      </c>
      <c r="AN40">
        <v>1.0521499999999999</v>
      </c>
      <c r="AO40">
        <v>26.46</v>
      </c>
      <c r="AP40">
        <v>12.169499999999999</v>
      </c>
      <c r="AQ40">
        <v>0</v>
      </c>
      <c r="AR40">
        <v>28.704000000000001</v>
      </c>
      <c r="AS40">
        <v>15.469799999999999</v>
      </c>
      <c r="AT40">
        <v>20.000046999999999</v>
      </c>
      <c r="AU40">
        <v>0</v>
      </c>
      <c r="AV40">
        <v>6.7648999999999999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71.02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2918.7969929999999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9.6610999999999994</v>
      </c>
      <c r="H41">
        <v>0</v>
      </c>
      <c r="I41">
        <v>0</v>
      </c>
      <c r="J41">
        <v>50</v>
      </c>
      <c r="K41">
        <v>444.43950000000001</v>
      </c>
      <c r="L41">
        <v>652.65250000000003</v>
      </c>
      <c r="M41">
        <v>92</v>
      </c>
      <c r="N41">
        <v>118.12</v>
      </c>
      <c r="O41">
        <v>123.66</v>
      </c>
      <c r="P41">
        <v>139.31</v>
      </c>
      <c r="Q41">
        <v>15.2104</v>
      </c>
      <c r="R41">
        <v>31.772400000000001</v>
      </c>
      <c r="S41">
        <v>19.799600000000002</v>
      </c>
      <c r="T41">
        <v>0</v>
      </c>
      <c r="U41">
        <v>416.25</v>
      </c>
      <c r="V41">
        <v>9.9914000000000005</v>
      </c>
      <c r="W41">
        <v>41.883000000000003</v>
      </c>
      <c r="X41">
        <v>147.51439999999999</v>
      </c>
      <c r="Y41">
        <v>0</v>
      </c>
      <c r="Z41">
        <v>6.5208000000000004</v>
      </c>
      <c r="AA41">
        <v>0</v>
      </c>
      <c r="AB41">
        <v>22.661000000000001</v>
      </c>
      <c r="AC41">
        <v>9.6778399999999998</v>
      </c>
      <c r="AD41">
        <v>36.591700000000003</v>
      </c>
      <c r="AE41">
        <v>49.436556000000003</v>
      </c>
      <c r="AF41">
        <v>8.8740000000000006</v>
      </c>
      <c r="AG41">
        <v>18.796800000000001</v>
      </c>
      <c r="AH41">
        <v>142.05000000000001</v>
      </c>
      <c r="AI41">
        <v>0</v>
      </c>
      <c r="AJ41">
        <v>0</v>
      </c>
      <c r="AK41">
        <v>51.267600000000002</v>
      </c>
      <c r="AL41">
        <v>69.72</v>
      </c>
      <c r="AM41">
        <v>0</v>
      </c>
      <c r="AN41">
        <v>1.0521499999999999</v>
      </c>
      <c r="AO41">
        <v>26.46</v>
      </c>
      <c r="AP41">
        <v>12.169499999999999</v>
      </c>
      <c r="AQ41">
        <v>0</v>
      </c>
      <c r="AR41">
        <v>47.472000000000001</v>
      </c>
      <c r="AS41">
        <v>15.469799999999999</v>
      </c>
      <c r="AT41">
        <v>20.000046999999999</v>
      </c>
      <c r="AU41">
        <v>0</v>
      </c>
      <c r="AV41">
        <v>6.7648999999999999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85.02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2942.2689929999997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9.6610999999999994</v>
      </c>
      <c r="H42">
        <v>0</v>
      </c>
      <c r="I42">
        <v>0</v>
      </c>
      <c r="J42">
        <v>50</v>
      </c>
      <c r="K42">
        <v>444.43950000000001</v>
      </c>
      <c r="L42">
        <v>652.65250000000003</v>
      </c>
      <c r="M42">
        <v>92</v>
      </c>
      <c r="N42">
        <v>118.12</v>
      </c>
      <c r="O42">
        <v>123.66</v>
      </c>
      <c r="P42">
        <v>139.31</v>
      </c>
      <c r="Q42">
        <v>15.2104</v>
      </c>
      <c r="R42">
        <v>31.772400000000001</v>
      </c>
      <c r="S42">
        <v>19.799600000000002</v>
      </c>
      <c r="T42">
        <v>0</v>
      </c>
      <c r="U42">
        <v>416.25</v>
      </c>
      <c r="V42">
        <v>9.9914000000000005</v>
      </c>
      <c r="W42">
        <v>41.883000000000003</v>
      </c>
      <c r="X42">
        <v>147.51439999999999</v>
      </c>
      <c r="Y42">
        <v>0</v>
      </c>
      <c r="Z42">
        <v>6.5208000000000004</v>
      </c>
      <c r="AA42">
        <v>0</v>
      </c>
      <c r="AB42">
        <v>22.661000000000001</v>
      </c>
      <c r="AC42">
        <v>9.6778399999999998</v>
      </c>
      <c r="AD42">
        <v>36.591700000000003</v>
      </c>
      <c r="AE42">
        <v>49.436556000000003</v>
      </c>
      <c r="AF42">
        <v>8.8740000000000006</v>
      </c>
      <c r="AG42">
        <v>18.796800000000001</v>
      </c>
      <c r="AH42">
        <v>142.05000000000001</v>
      </c>
      <c r="AI42">
        <v>0</v>
      </c>
      <c r="AJ42">
        <v>0</v>
      </c>
      <c r="AK42">
        <v>51.267600000000002</v>
      </c>
      <c r="AL42">
        <v>69.72</v>
      </c>
      <c r="AM42">
        <v>0</v>
      </c>
      <c r="AN42">
        <v>1.0521499999999999</v>
      </c>
      <c r="AO42">
        <v>26.46</v>
      </c>
      <c r="AP42">
        <v>12.169499999999999</v>
      </c>
      <c r="AQ42">
        <v>0</v>
      </c>
      <c r="AR42">
        <v>47.472000000000001</v>
      </c>
      <c r="AS42">
        <v>15.469799999999999</v>
      </c>
      <c r="AT42">
        <v>20.000046999999999</v>
      </c>
      <c r="AU42">
        <v>0</v>
      </c>
      <c r="AV42">
        <v>6.7648999999999999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95.02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2952.2689929999997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9.6610999999999994</v>
      </c>
      <c r="H43">
        <v>0</v>
      </c>
      <c r="I43">
        <v>0</v>
      </c>
      <c r="J43">
        <v>50</v>
      </c>
      <c r="K43">
        <v>444.43950000000001</v>
      </c>
      <c r="L43">
        <v>652.65250000000003</v>
      </c>
      <c r="M43">
        <v>92</v>
      </c>
      <c r="N43">
        <v>118.12</v>
      </c>
      <c r="O43">
        <v>123.66</v>
      </c>
      <c r="P43">
        <v>139.31</v>
      </c>
      <c r="Q43">
        <v>15.2104</v>
      </c>
      <c r="R43">
        <v>31.772400000000001</v>
      </c>
      <c r="S43">
        <v>19.799600000000002</v>
      </c>
      <c r="T43">
        <v>0</v>
      </c>
      <c r="U43">
        <v>416.25</v>
      </c>
      <c r="V43">
        <v>9.9914000000000005</v>
      </c>
      <c r="W43">
        <v>28.4863</v>
      </c>
      <c r="X43">
        <v>97.723600000000005</v>
      </c>
      <c r="Y43">
        <v>0</v>
      </c>
      <c r="Z43">
        <v>6.5208000000000004</v>
      </c>
      <c r="AA43">
        <v>0</v>
      </c>
      <c r="AB43">
        <v>22.661000000000001</v>
      </c>
      <c r="AC43">
        <v>9.6778399999999998</v>
      </c>
      <c r="AD43">
        <v>36.591700000000003</v>
      </c>
      <c r="AE43">
        <v>49.436556000000003</v>
      </c>
      <c r="AF43">
        <v>6.4089999999999998</v>
      </c>
      <c r="AG43">
        <v>18.796800000000001</v>
      </c>
      <c r="AH43">
        <v>142.05000000000001</v>
      </c>
      <c r="AI43">
        <v>0</v>
      </c>
      <c r="AJ43">
        <v>0</v>
      </c>
      <c r="AK43">
        <v>51.267600000000002</v>
      </c>
      <c r="AL43">
        <v>85.988</v>
      </c>
      <c r="AM43">
        <v>0</v>
      </c>
      <c r="AN43">
        <v>1.0521499999999999</v>
      </c>
      <c r="AO43">
        <v>26.46</v>
      </c>
      <c r="AP43">
        <v>12.169499999999999</v>
      </c>
      <c r="AQ43">
        <v>0</v>
      </c>
      <c r="AR43">
        <v>26.495999999999999</v>
      </c>
      <c r="AS43">
        <v>20.8506</v>
      </c>
      <c r="AT43">
        <v>20.000046999999999</v>
      </c>
      <c r="AU43">
        <v>0</v>
      </c>
      <c r="AV43">
        <v>0.572048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97.02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2883.0964410000001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9.6610999999999994</v>
      </c>
      <c r="H44">
        <v>0</v>
      </c>
      <c r="I44">
        <v>0</v>
      </c>
      <c r="J44">
        <v>50</v>
      </c>
      <c r="K44">
        <v>444.43950000000001</v>
      </c>
      <c r="L44">
        <v>652.65250000000003</v>
      </c>
      <c r="M44">
        <v>92</v>
      </c>
      <c r="N44">
        <v>118.12</v>
      </c>
      <c r="O44">
        <v>123.66</v>
      </c>
      <c r="P44">
        <v>139.31</v>
      </c>
      <c r="Q44">
        <v>15.2104</v>
      </c>
      <c r="R44">
        <v>31.772400000000001</v>
      </c>
      <c r="S44">
        <v>19.799600000000002</v>
      </c>
      <c r="T44">
        <v>0</v>
      </c>
      <c r="U44">
        <v>416.25</v>
      </c>
      <c r="V44">
        <v>9.9914000000000005</v>
      </c>
      <c r="W44">
        <v>28.4863</v>
      </c>
      <c r="X44">
        <v>97.723600000000005</v>
      </c>
      <c r="Y44">
        <v>0</v>
      </c>
      <c r="Z44">
        <v>6.5208000000000004</v>
      </c>
      <c r="AA44">
        <v>0</v>
      </c>
      <c r="AB44">
        <v>22.661000000000001</v>
      </c>
      <c r="AC44">
        <v>9.6778399999999998</v>
      </c>
      <c r="AD44">
        <v>36.591700000000003</v>
      </c>
      <c r="AE44">
        <v>49.436556000000003</v>
      </c>
      <c r="AF44">
        <v>6.4089999999999998</v>
      </c>
      <c r="AG44">
        <v>18.796800000000001</v>
      </c>
      <c r="AH44">
        <v>152.94049999999999</v>
      </c>
      <c r="AI44">
        <v>0</v>
      </c>
      <c r="AJ44">
        <v>0</v>
      </c>
      <c r="AK44">
        <v>51.267600000000002</v>
      </c>
      <c r="AL44">
        <v>85.988</v>
      </c>
      <c r="AM44">
        <v>0</v>
      </c>
      <c r="AN44">
        <v>1.0521499999999999</v>
      </c>
      <c r="AO44">
        <v>26.46</v>
      </c>
      <c r="AP44">
        <v>12.169499999999999</v>
      </c>
      <c r="AQ44">
        <v>0</v>
      </c>
      <c r="AR44">
        <v>26.495999999999999</v>
      </c>
      <c r="AS44">
        <v>32.284799999999997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100.02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2907.8490929999998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9.6610999999999994</v>
      </c>
      <c r="H45">
        <v>0</v>
      </c>
      <c r="I45">
        <v>0</v>
      </c>
      <c r="J45">
        <v>29</v>
      </c>
      <c r="K45">
        <v>444.43950000000001</v>
      </c>
      <c r="L45">
        <v>653.15250000000003</v>
      </c>
      <c r="M45">
        <v>92</v>
      </c>
      <c r="N45">
        <v>118.12</v>
      </c>
      <c r="O45">
        <v>123.66</v>
      </c>
      <c r="P45">
        <v>139.31</v>
      </c>
      <c r="Q45">
        <v>15.2104</v>
      </c>
      <c r="R45">
        <v>31.772400000000001</v>
      </c>
      <c r="S45">
        <v>19.799600000000002</v>
      </c>
      <c r="T45">
        <v>0</v>
      </c>
      <c r="U45">
        <v>416.25</v>
      </c>
      <c r="V45">
        <v>9.9914000000000005</v>
      </c>
      <c r="W45">
        <v>28.4863</v>
      </c>
      <c r="X45">
        <v>97.723600000000005</v>
      </c>
      <c r="Y45">
        <v>0</v>
      </c>
      <c r="Z45">
        <v>6.5208000000000004</v>
      </c>
      <c r="AA45">
        <v>0</v>
      </c>
      <c r="AB45">
        <v>22.661000000000001</v>
      </c>
      <c r="AC45">
        <v>9.6778399999999998</v>
      </c>
      <c r="AD45">
        <v>36.591700000000003</v>
      </c>
      <c r="AE45">
        <v>49.436556000000003</v>
      </c>
      <c r="AF45">
        <v>6.4089999999999998</v>
      </c>
      <c r="AG45">
        <v>31.6128</v>
      </c>
      <c r="AH45">
        <v>152.94049999999999</v>
      </c>
      <c r="AI45">
        <v>0</v>
      </c>
      <c r="AJ45">
        <v>0</v>
      </c>
      <c r="AK45">
        <v>51.267600000000002</v>
      </c>
      <c r="AL45">
        <v>85.988</v>
      </c>
      <c r="AM45">
        <v>0</v>
      </c>
      <c r="AN45">
        <v>1.0521499999999999</v>
      </c>
      <c r="AO45">
        <v>26.46</v>
      </c>
      <c r="AP45">
        <v>12.169499999999999</v>
      </c>
      <c r="AQ45">
        <v>0</v>
      </c>
      <c r="AR45">
        <v>26.495999999999999</v>
      </c>
      <c r="AS45">
        <v>32.284799999999997</v>
      </c>
      <c r="AT45">
        <v>18.962904000000002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131.80000000000001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2930.9079499999998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9.6610999999999994</v>
      </c>
      <c r="H46">
        <v>0</v>
      </c>
      <c r="I46">
        <v>0</v>
      </c>
      <c r="J46">
        <v>20</v>
      </c>
      <c r="K46">
        <v>444.43950000000001</v>
      </c>
      <c r="L46">
        <v>653.15250000000003</v>
      </c>
      <c r="M46">
        <v>92</v>
      </c>
      <c r="N46">
        <v>118.12</v>
      </c>
      <c r="O46">
        <v>123.66</v>
      </c>
      <c r="P46">
        <v>139.31</v>
      </c>
      <c r="Q46">
        <v>15.2104</v>
      </c>
      <c r="R46">
        <v>31.772400000000001</v>
      </c>
      <c r="S46">
        <v>19.799600000000002</v>
      </c>
      <c r="T46">
        <v>0</v>
      </c>
      <c r="U46">
        <v>416.25</v>
      </c>
      <c r="V46">
        <v>9.9914000000000005</v>
      </c>
      <c r="W46">
        <v>28.4863</v>
      </c>
      <c r="X46">
        <v>97.723600000000005</v>
      </c>
      <c r="Y46">
        <v>0</v>
      </c>
      <c r="Z46">
        <v>6.5208000000000004</v>
      </c>
      <c r="AA46">
        <v>0</v>
      </c>
      <c r="AB46">
        <v>22.661000000000001</v>
      </c>
      <c r="AC46">
        <v>9.6778399999999998</v>
      </c>
      <c r="AD46">
        <v>36.591700000000003</v>
      </c>
      <c r="AE46">
        <v>49.436556000000003</v>
      </c>
      <c r="AF46">
        <v>6.4089999999999998</v>
      </c>
      <c r="AG46">
        <v>31.6128</v>
      </c>
      <c r="AH46">
        <v>152.94049999999999</v>
      </c>
      <c r="AI46">
        <v>0</v>
      </c>
      <c r="AJ46">
        <v>0</v>
      </c>
      <c r="AK46">
        <v>51.267600000000002</v>
      </c>
      <c r="AL46">
        <v>85.988</v>
      </c>
      <c r="AM46">
        <v>0</v>
      </c>
      <c r="AN46">
        <v>1.0521499999999999</v>
      </c>
      <c r="AO46">
        <v>26.46</v>
      </c>
      <c r="AP46">
        <v>12.169499999999999</v>
      </c>
      <c r="AQ46">
        <v>0</v>
      </c>
      <c r="AR46">
        <v>26.495999999999999</v>
      </c>
      <c r="AS46">
        <v>32.284799999999997</v>
      </c>
      <c r="AT46">
        <v>18.199023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131.80000000000001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2921.1440689999999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9.6610999999999994</v>
      </c>
      <c r="H47">
        <v>0</v>
      </c>
      <c r="I47">
        <v>0</v>
      </c>
      <c r="J47">
        <v>20</v>
      </c>
      <c r="K47">
        <v>444.43950000000001</v>
      </c>
      <c r="L47">
        <v>653.15250000000003</v>
      </c>
      <c r="M47">
        <v>92</v>
      </c>
      <c r="N47">
        <v>118.12</v>
      </c>
      <c r="O47">
        <v>123.66</v>
      </c>
      <c r="P47">
        <v>139.31</v>
      </c>
      <c r="Q47">
        <v>12.077500000000001</v>
      </c>
      <c r="R47">
        <v>31.772400000000001</v>
      </c>
      <c r="S47">
        <v>15.703099999999999</v>
      </c>
      <c r="T47">
        <v>0</v>
      </c>
      <c r="U47">
        <v>416.25</v>
      </c>
      <c r="V47">
        <v>9.9914000000000005</v>
      </c>
      <c r="W47">
        <v>28.4863</v>
      </c>
      <c r="X47">
        <v>97.723600000000005</v>
      </c>
      <c r="Y47">
        <v>0</v>
      </c>
      <c r="Z47">
        <v>0</v>
      </c>
      <c r="AA47">
        <v>0</v>
      </c>
      <c r="AB47">
        <v>22.661000000000001</v>
      </c>
      <c r="AC47">
        <v>7.6403999999999996</v>
      </c>
      <c r="AD47">
        <v>36.591700000000003</v>
      </c>
      <c r="AE47">
        <v>49.436556000000003</v>
      </c>
      <c r="AF47">
        <v>6.4089999999999998</v>
      </c>
      <c r="AG47">
        <v>31.6128</v>
      </c>
      <c r="AH47">
        <v>152.94049999999999</v>
      </c>
      <c r="AI47">
        <v>0</v>
      </c>
      <c r="AJ47">
        <v>0</v>
      </c>
      <c r="AK47">
        <v>51.267600000000002</v>
      </c>
      <c r="AL47">
        <v>73.206000000000003</v>
      </c>
      <c r="AM47">
        <v>0</v>
      </c>
      <c r="AN47">
        <v>1.0521499999999999</v>
      </c>
      <c r="AO47">
        <v>26.46</v>
      </c>
      <c r="AP47">
        <v>12.169499999999999</v>
      </c>
      <c r="AQ47">
        <v>0</v>
      </c>
      <c r="AR47">
        <v>28.704000000000001</v>
      </c>
      <c r="AS47">
        <v>18.832799999999999</v>
      </c>
      <c r="AT47">
        <v>17.748871000000001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131.80000000000001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2880.8802770000007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9.6610999999999994</v>
      </c>
      <c r="H48">
        <v>0</v>
      </c>
      <c r="I48">
        <v>0</v>
      </c>
      <c r="J48">
        <v>20</v>
      </c>
      <c r="K48">
        <v>444.43950000000001</v>
      </c>
      <c r="L48">
        <v>653.15250000000003</v>
      </c>
      <c r="M48">
        <v>92</v>
      </c>
      <c r="N48">
        <v>118.12</v>
      </c>
      <c r="O48">
        <v>123.66</v>
      </c>
      <c r="P48">
        <v>139.31</v>
      </c>
      <c r="Q48">
        <v>12.077500000000001</v>
      </c>
      <c r="R48">
        <v>31.772400000000001</v>
      </c>
      <c r="S48">
        <v>15.703099999999999</v>
      </c>
      <c r="T48">
        <v>0</v>
      </c>
      <c r="U48">
        <v>416.25</v>
      </c>
      <c r="V48">
        <v>9.9914000000000005</v>
      </c>
      <c r="W48">
        <v>28.4863</v>
      </c>
      <c r="X48">
        <v>97.723600000000005</v>
      </c>
      <c r="Y48">
        <v>0</v>
      </c>
      <c r="Z48">
        <v>0</v>
      </c>
      <c r="AA48">
        <v>0</v>
      </c>
      <c r="AB48">
        <v>22.661000000000001</v>
      </c>
      <c r="AC48">
        <v>7.6403999999999996</v>
      </c>
      <c r="AD48">
        <v>36.591700000000003</v>
      </c>
      <c r="AE48">
        <v>49.436556000000003</v>
      </c>
      <c r="AF48">
        <v>6.4089999999999998</v>
      </c>
      <c r="AG48">
        <v>31.6128</v>
      </c>
      <c r="AH48">
        <v>152.94049999999999</v>
      </c>
      <c r="AI48">
        <v>0</v>
      </c>
      <c r="AJ48">
        <v>0</v>
      </c>
      <c r="AK48">
        <v>51.267600000000002</v>
      </c>
      <c r="AL48">
        <v>73.206000000000003</v>
      </c>
      <c r="AM48">
        <v>0</v>
      </c>
      <c r="AN48">
        <v>1.0521499999999999</v>
      </c>
      <c r="AO48">
        <v>26.46</v>
      </c>
      <c r="AP48">
        <v>12.169499999999999</v>
      </c>
      <c r="AQ48">
        <v>0</v>
      </c>
      <c r="AR48">
        <v>28.704000000000001</v>
      </c>
      <c r="AS48">
        <v>15.469799999999999</v>
      </c>
      <c r="AT48">
        <v>18.148543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131.80000000000001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2877.9169490000004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9.6610999999999994</v>
      </c>
      <c r="H49">
        <v>0</v>
      </c>
      <c r="I49">
        <v>0</v>
      </c>
      <c r="J49">
        <v>20</v>
      </c>
      <c r="K49">
        <v>444.43950000000001</v>
      </c>
      <c r="L49">
        <v>653.15250000000003</v>
      </c>
      <c r="M49">
        <v>92</v>
      </c>
      <c r="N49">
        <v>118.1225</v>
      </c>
      <c r="O49">
        <v>123.6641</v>
      </c>
      <c r="P49">
        <v>139.31</v>
      </c>
      <c r="Q49">
        <v>9.0775000000000006</v>
      </c>
      <c r="R49">
        <v>26.8261</v>
      </c>
      <c r="S49">
        <v>11.703099999999999</v>
      </c>
      <c r="T49">
        <v>0</v>
      </c>
      <c r="U49">
        <v>416.25</v>
      </c>
      <c r="V49">
        <v>9.9914000000000005</v>
      </c>
      <c r="W49">
        <v>28.4863</v>
      </c>
      <c r="X49">
        <v>97.723600000000005</v>
      </c>
      <c r="Y49">
        <v>0</v>
      </c>
      <c r="Z49">
        <v>0</v>
      </c>
      <c r="AA49">
        <v>0</v>
      </c>
      <c r="AB49">
        <v>22.661000000000001</v>
      </c>
      <c r="AC49">
        <v>7.6403999999999996</v>
      </c>
      <c r="AD49">
        <v>27.3447</v>
      </c>
      <c r="AE49">
        <v>49.436556000000003</v>
      </c>
      <c r="AF49">
        <v>6.4089999999999998</v>
      </c>
      <c r="AG49">
        <v>31.6128</v>
      </c>
      <c r="AH49">
        <v>152.94049999999999</v>
      </c>
      <c r="AI49">
        <v>0</v>
      </c>
      <c r="AJ49">
        <v>0</v>
      </c>
      <c r="AK49">
        <v>51.267600000000002</v>
      </c>
      <c r="AL49">
        <v>80.177999999999997</v>
      </c>
      <c r="AM49">
        <v>0</v>
      </c>
      <c r="AN49">
        <v>1.0521499999999999</v>
      </c>
      <c r="AO49">
        <v>26.46</v>
      </c>
      <c r="AP49">
        <v>12.169499999999999</v>
      </c>
      <c r="AQ49">
        <v>0</v>
      </c>
      <c r="AR49">
        <v>28.704000000000001</v>
      </c>
      <c r="AS49">
        <v>15.469799999999999</v>
      </c>
      <c r="AT49">
        <v>19.502752999999998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131.80000000000001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2865.0564590000008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9.6610999999999994</v>
      </c>
      <c r="H50">
        <v>0</v>
      </c>
      <c r="I50">
        <v>0</v>
      </c>
      <c r="J50">
        <v>20</v>
      </c>
      <c r="K50">
        <v>444.43950000000001</v>
      </c>
      <c r="L50">
        <v>653.15250000000003</v>
      </c>
      <c r="M50">
        <v>92</v>
      </c>
      <c r="N50">
        <v>118.1225</v>
      </c>
      <c r="O50">
        <v>123.6641</v>
      </c>
      <c r="P50">
        <v>139.31</v>
      </c>
      <c r="Q50">
        <v>15.2104</v>
      </c>
      <c r="R50">
        <v>26.8261</v>
      </c>
      <c r="S50">
        <v>19.799600000000002</v>
      </c>
      <c r="T50">
        <v>0</v>
      </c>
      <c r="U50">
        <v>416.25</v>
      </c>
      <c r="V50">
        <v>9.9914000000000005</v>
      </c>
      <c r="W50">
        <v>28.4863</v>
      </c>
      <c r="X50">
        <v>97.723600000000005</v>
      </c>
      <c r="Y50">
        <v>0</v>
      </c>
      <c r="Z50">
        <v>0</v>
      </c>
      <c r="AA50">
        <v>0</v>
      </c>
      <c r="AB50">
        <v>22.661000000000001</v>
      </c>
      <c r="AC50">
        <v>7.6403999999999996</v>
      </c>
      <c r="AD50">
        <v>27.3447</v>
      </c>
      <c r="AE50">
        <v>49.436556000000003</v>
      </c>
      <c r="AF50">
        <v>6.4089999999999998</v>
      </c>
      <c r="AG50">
        <v>31.6128</v>
      </c>
      <c r="AH50">
        <v>152.94049999999999</v>
      </c>
      <c r="AI50">
        <v>0</v>
      </c>
      <c r="AJ50">
        <v>0</v>
      </c>
      <c r="AK50">
        <v>51.267600000000002</v>
      </c>
      <c r="AL50">
        <v>80.177999999999997</v>
      </c>
      <c r="AM50">
        <v>0</v>
      </c>
      <c r="AN50">
        <v>1.0521499999999999</v>
      </c>
      <c r="AO50">
        <v>26.46</v>
      </c>
      <c r="AP50">
        <v>12.169499999999999</v>
      </c>
      <c r="AQ50">
        <v>0</v>
      </c>
      <c r="AR50">
        <v>28.704000000000001</v>
      </c>
      <c r="AS50">
        <v>15.469799999999999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131.80000000000001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2879.7831529999999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9.35</v>
      </c>
      <c r="H51">
        <v>0</v>
      </c>
      <c r="I51">
        <v>0</v>
      </c>
      <c r="J51">
        <v>19.350000000000001</v>
      </c>
      <c r="K51">
        <v>444.43970000000002</v>
      </c>
      <c r="L51">
        <v>653.15250000000003</v>
      </c>
      <c r="M51">
        <v>92</v>
      </c>
      <c r="N51">
        <v>118.125</v>
      </c>
      <c r="O51">
        <v>123.6641</v>
      </c>
      <c r="P51">
        <v>139.31</v>
      </c>
      <c r="Q51">
        <v>15.2104</v>
      </c>
      <c r="R51">
        <v>26.8261</v>
      </c>
      <c r="S51">
        <v>19.799600000000002</v>
      </c>
      <c r="T51">
        <v>0</v>
      </c>
      <c r="U51">
        <v>416.25</v>
      </c>
      <c r="V51">
        <v>9.9914000000000005</v>
      </c>
      <c r="W51">
        <v>28.4863</v>
      </c>
      <c r="X51">
        <v>97.726600000000005</v>
      </c>
      <c r="Y51">
        <v>0</v>
      </c>
      <c r="Z51">
        <v>0</v>
      </c>
      <c r="AA51">
        <v>0</v>
      </c>
      <c r="AB51">
        <v>22.661000000000001</v>
      </c>
      <c r="AC51">
        <v>7.6403999999999996</v>
      </c>
      <c r="AD51">
        <v>27.3447</v>
      </c>
      <c r="AE51">
        <v>49.436556000000003</v>
      </c>
      <c r="AF51">
        <v>6.4089999999999998</v>
      </c>
      <c r="AG51">
        <v>31.6128</v>
      </c>
      <c r="AH51">
        <v>152.94049999999999</v>
      </c>
      <c r="AI51">
        <v>0</v>
      </c>
      <c r="AJ51">
        <v>0</v>
      </c>
      <c r="AK51">
        <v>51.267600000000002</v>
      </c>
      <c r="AL51">
        <v>81.34</v>
      </c>
      <c r="AM51">
        <v>0</v>
      </c>
      <c r="AN51">
        <v>1.0521499999999999</v>
      </c>
      <c r="AO51">
        <v>26.46</v>
      </c>
      <c r="AP51">
        <v>12.169499999999999</v>
      </c>
      <c r="AQ51">
        <v>0</v>
      </c>
      <c r="AR51">
        <v>22.08</v>
      </c>
      <c r="AS51">
        <v>15.469799999999999</v>
      </c>
      <c r="AT51">
        <v>19.313867999999999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131.80000000000001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2872.6795740000002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9.35</v>
      </c>
      <c r="H52">
        <v>0</v>
      </c>
      <c r="I52">
        <v>0</v>
      </c>
      <c r="J52">
        <v>19.350000000000001</v>
      </c>
      <c r="K52">
        <v>444.43970000000002</v>
      </c>
      <c r="L52">
        <v>653.15250000000003</v>
      </c>
      <c r="M52">
        <v>92</v>
      </c>
      <c r="N52">
        <v>118.125</v>
      </c>
      <c r="O52">
        <v>123.6641</v>
      </c>
      <c r="P52">
        <v>139.31</v>
      </c>
      <c r="Q52">
        <v>15.2104</v>
      </c>
      <c r="R52">
        <v>26.8261</v>
      </c>
      <c r="S52">
        <v>19.799600000000002</v>
      </c>
      <c r="T52">
        <v>0</v>
      </c>
      <c r="U52">
        <v>416.25</v>
      </c>
      <c r="V52">
        <v>9.9914000000000005</v>
      </c>
      <c r="W52">
        <v>28.4863</v>
      </c>
      <c r="X52">
        <v>97.726600000000005</v>
      </c>
      <c r="Y52">
        <v>0</v>
      </c>
      <c r="Z52">
        <v>0</v>
      </c>
      <c r="AA52">
        <v>0</v>
      </c>
      <c r="AB52">
        <v>22.661000000000001</v>
      </c>
      <c r="AC52">
        <v>7.6403999999999996</v>
      </c>
      <c r="AD52">
        <v>27.3447</v>
      </c>
      <c r="AE52">
        <v>49.436556000000003</v>
      </c>
      <c r="AF52">
        <v>6.4089999999999998</v>
      </c>
      <c r="AG52">
        <v>31.6128</v>
      </c>
      <c r="AH52">
        <v>152.94049999999999</v>
      </c>
      <c r="AI52">
        <v>0</v>
      </c>
      <c r="AJ52">
        <v>0</v>
      </c>
      <c r="AK52">
        <v>51.267600000000002</v>
      </c>
      <c r="AL52">
        <v>81.34</v>
      </c>
      <c r="AM52">
        <v>0</v>
      </c>
      <c r="AN52">
        <v>1.0521499999999999</v>
      </c>
      <c r="AO52">
        <v>26.46</v>
      </c>
      <c r="AP52">
        <v>12.169499999999999</v>
      </c>
      <c r="AQ52">
        <v>0</v>
      </c>
      <c r="AR52">
        <v>22.08</v>
      </c>
      <c r="AS52">
        <v>15.469799999999999</v>
      </c>
      <c r="AT52">
        <v>18.468321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131.80000000000001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2871.8340269999999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9.35</v>
      </c>
      <c r="H53">
        <v>0</v>
      </c>
      <c r="I53">
        <v>0</v>
      </c>
      <c r="J53">
        <v>19.350000000000001</v>
      </c>
      <c r="K53">
        <v>489.43970000000002</v>
      </c>
      <c r="L53">
        <v>653.15250000000003</v>
      </c>
      <c r="M53">
        <v>92</v>
      </c>
      <c r="N53">
        <v>118.125</v>
      </c>
      <c r="O53">
        <v>123.6641</v>
      </c>
      <c r="P53">
        <v>139.31</v>
      </c>
      <c r="Q53">
        <v>15.2104</v>
      </c>
      <c r="R53">
        <v>33.57</v>
      </c>
      <c r="S53">
        <v>19.799600000000002</v>
      </c>
      <c r="T53">
        <v>0</v>
      </c>
      <c r="U53">
        <v>416.25</v>
      </c>
      <c r="V53">
        <v>14.25</v>
      </c>
      <c r="W53">
        <v>36.827826999999999</v>
      </c>
      <c r="X53">
        <v>147.515625</v>
      </c>
      <c r="Y53">
        <v>0</v>
      </c>
      <c r="Z53">
        <v>0</v>
      </c>
      <c r="AA53">
        <v>0</v>
      </c>
      <c r="AB53">
        <v>13.17004</v>
      </c>
      <c r="AC53">
        <v>7.6403999999999996</v>
      </c>
      <c r="AD53">
        <v>27.3447</v>
      </c>
      <c r="AE53">
        <v>49.436556000000003</v>
      </c>
      <c r="AF53">
        <v>6.4089999999999998</v>
      </c>
      <c r="AG53">
        <v>31.6128</v>
      </c>
      <c r="AH53">
        <v>152.94049999999999</v>
      </c>
      <c r="AI53">
        <v>0</v>
      </c>
      <c r="AJ53">
        <v>0</v>
      </c>
      <c r="AK53">
        <v>51.267600000000002</v>
      </c>
      <c r="AL53">
        <v>81.34</v>
      </c>
      <c r="AM53">
        <v>0</v>
      </c>
      <c r="AN53">
        <v>1.0521499999999999</v>
      </c>
      <c r="AO53">
        <v>26.46</v>
      </c>
      <c r="AP53">
        <v>12.169499999999999</v>
      </c>
      <c r="AQ53">
        <v>0</v>
      </c>
      <c r="AR53">
        <v>22.08</v>
      </c>
      <c r="AS53">
        <v>15.469799999999999</v>
      </c>
      <c r="AT53">
        <v>18.606725000000001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131.80000000000001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2976.6145230000011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9.35</v>
      </c>
      <c r="H54">
        <v>0</v>
      </c>
      <c r="I54">
        <v>0</v>
      </c>
      <c r="J54">
        <v>19.350000000000001</v>
      </c>
      <c r="K54">
        <v>539.43970000000002</v>
      </c>
      <c r="L54">
        <v>653.15250000000003</v>
      </c>
      <c r="M54">
        <v>92</v>
      </c>
      <c r="N54">
        <v>118.125</v>
      </c>
      <c r="O54">
        <v>123.6641</v>
      </c>
      <c r="P54">
        <v>139.31</v>
      </c>
      <c r="Q54">
        <v>15.2104</v>
      </c>
      <c r="R54">
        <v>33.57</v>
      </c>
      <c r="S54">
        <v>19.799600000000002</v>
      </c>
      <c r="T54">
        <v>0</v>
      </c>
      <c r="U54">
        <v>416.25</v>
      </c>
      <c r="V54">
        <v>14.25</v>
      </c>
      <c r="W54">
        <v>39.454999999999998</v>
      </c>
      <c r="X54">
        <v>147.515625</v>
      </c>
      <c r="Y54">
        <v>0</v>
      </c>
      <c r="Z54">
        <v>0</v>
      </c>
      <c r="AA54">
        <v>0</v>
      </c>
      <c r="AB54">
        <v>13.17004</v>
      </c>
      <c r="AC54">
        <v>7.6403999999999996</v>
      </c>
      <c r="AD54">
        <v>27.3447</v>
      </c>
      <c r="AE54">
        <v>49.436556000000003</v>
      </c>
      <c r="AF54">
        <v>6.4089999999999998</v>
      </c>
      <c r="AG54">
        <v>31.6128</v>
      </c>
      <c r="AH54">
        <v>152.94049999999999</v>
      </c>
      <c r="AI54">
        <v>0</v>
      </c>
      <c r="AJ54">
        <v>0</v>
      </c>
      <c r="AK54">
        <v>51.267600000000002</v>
      </c>
      <c r="AL54">
        <v>81.34</v>
      </c>
      <c r="AM54">
        <v>0</v>
      </c>
      <c r="AN54">
        <v>1.0521499999999999</v>
      </c>
      <c r="AO54">
        <v>26.46</v>
      </c>
      <c r="AP54">
        <v>12.169499999999999</v>
      </c>
      <c r="AQ54">
        <v>0</v>
      </c>
      <c r="AR54">
        <v>22.08</v>
      </c>
      <c r="AS54">
        <v>15.469799999999999</v>
      </c>
      <c r="AT54">
        <v>16.813419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131.80000000000001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3027.4483900000009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9.35</v>
      </c>
      <c r="H55">
        <v>0</v>
      </c>
      <c r="I55">
        <v>0</v>
      </c>
      <c r="J55">
        <v>19.350000000000001</v>
      </c>
      <c r="K55">
        <v>594.43970000000002</v>
      </c>
      <c r="L55">
        <v>653.15250000000003</v>
      </c>
      <c r="M55">
        <v>92</v>
      </c>
      <c r="N55">
        <v>118.125</v>
      </c>
      <c r="O55">
        <v>123.6641</v>
      </c>
      <c r="P55">
        <v>139.31</v>
      </c>
      <c r="Q55">
        <v>15.2104</v>
      </c>
      <c r="R55">
        <v>33.57</v>
      </c>
      <c r="S55">
        <v>19.799600000000002</v>
      </c>
      <c r="T55">
        <v>0</v>
      </c>
      <c r="U55">
        <v>416.25</v>
      </c>
      <c r="V55">
        <v>14.25</v>
      </c>
      <c r="W55">
        <v>39.454999999999998</v>
      </c>
      <c r="X55">
        <v>147.515625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27.3447</v>
      </c>
      <c r="AE55">
        <v>46.25215</v>
      </c>
      <c r="AF55">
        <v>6.4089999999999998</v>
      </c>
      <c r="AG55">
        <v>31.6128</v>
      </c>
      <c r="AH55">
        <v>152.94049999999999</v>
      </c>
      <c r="AI55">
        <v>0</v>
      </c>
      <c r="AJ55">
        <v>0</v>
      </c>
      <c r="AK55">
        <v>51.267600000000002</v>
      </c>
      <c r="AL55">
        <v>81.34</v>
      </c>
      <c r="AM55">
        <v>0</v>
      </c>
      <c r="AN55">
        <v>1.0521499999999999</v>
      </c>
      <c r="AO55">
        <v>26.46</v>
      </c>
      <c r="AP55">
        <v>12.169499999999999</v>
      </c>
      <c r="AQ55">
        <v>0</v>
      </c>
      <c r="AR55">
        <v>47.472000000000001</v>
      </c>
      <c r="AS55">
        <v>32.284799999999997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131.80000000000001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3126.6950520000005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9.35</v>
      </c>
      <c r="H56">
        <v>0</v>
      </c>
      <c r="I56">
        <v>0</v>
      </c>
      <c r="J56">
        <v>19.350000000000001</v>
      </c>
      <c r="K56">
        <v>644.43970000000002</v>
      </c>
      <c r="L56">
        <v>653.15250000000003</v>
      </c>
      <c r="M56">
        <v>92</v>
      </c>
      <c r="N56">
        <v>118.125</v>
      </c>
      <c r="O56">
        <v>123.6641</v>
      </c>
      <c r="P56">
        <v>139.31</v>
      </c>
      <c r="Q56">
        <v>15.2104</v>
      </c>
      <c r="R56">
        <v>33.57</v>
      </c>
      <c r="S56">
        <v>19.799600000000002</v>
      </c>
      <c r="T56">
        <v>0</v>
      </c>
      <c r="U56">
        <v>416.25</v>
      </c>
      <c r="V56">
        <v>14.25</v>
      </c>
      <c r="W56">
        <v>39.454999999999998</v>
      </c>
      <c r="X56">
        <v>147.515625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27.3447</v>
      </c>
      <c r="AE56">
        <v>46.25215</v>
      </c>
      <c r="AF56">
        <v>6.4089999999999998</v>
      </c>
      <c r="AG56">
        <v>31.6128</v>
      </c>
      <c r="AH56">
        <v>152.94049999999999</v>
      </c>
      <c r="AI56">
        <v>0</v>
      </c>
      <c r="AJ56">
        <v>0</v>
      </c>
      <c r="AK56">
        <v>51.267600000000002</v>
      </c>
      <c r="AL56">
        <v>81.34</v>
      </c>
      <c r="AM56">
        <v>0</v>
      </c>
      <c r="AN56">
        <v>1.0521499999999999</v>
      </c>
      <c r="AO56">
        <v>26.46</v>
      </c>
      <c r="AP56">
        <v>12.169499999999999</v>
      </c>
      <c r="AQ56">
        <v>0</v>
      </c>
      <c r="AR56">
        <v>47.472000000000001</v>
      </c>
      <c r="AS56">
        <v>32.284799999999997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131.80000000000001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3176.6950520000005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9.35</v>
      </c>
      <c r="H57">
        <v>0</v>
      </c>
      <c r="I57">
        <v>0</v>
      </c>
      <c r="J57">
        <v>19.350000000000001</v>
      </c>
      <c r="K57">
        <v>686.77760000000001</v>
      </c>
      <c r="L57">
        <v>653.15250000000003</v>
      </c>
      <c r="M57">
        <v>92</v>
      </c>
      <c r="N57">
        <v>118.125</v>
      </c>
      <c r="O57">
        <v>123.6641</v>
      </c>
      <c r="P57">
        <v>139.31</v>
      </c>
      <c r="Q57">
        <v>19.984999999999999</v>
      </c>
      <c r="R57">
        <v>33.57</v>
      </c>
      <c r="S57">
        <v>26.3901</v>
      </c>
      <c r="T57">
        <v>0</v>
      </c>
      <c r="U57">
        <v>416.25</v>
      </c>
      <c r="V57">
        <v>14.25</v>
      </c>
      <c r="W57">
        <v>39.454999999999998</v>
      </c>
      <c r="X57">
        <v>147.515625</v>
      </c>
      <c r="Y57">
        <v>0</v>
      </c>
      <c r="Z57">
        <v>0</v>
      </c>
      <c r="AA57">
        <v>0</v>
      </c>
      <c r="AB57">
        <v>26.34008</v>
      </c>
      <c r="AC57">
        <v>9.6778399999999998</v>
      </c>
      <c r="AD57">
        <v>27.3447</v>
      </c>
      <c r="AE57">
        <v>46.25215</v>
      </c>
      <c r="AF57">
        <v>6.4089999999999998</v>
      </c>
      <c r="AG57">
        <v>31.6128</v>
      </c>
      <c r="AH57">
        <v>152.94049999999999</v>
      </c>
      <c r="AI57">
        <v>0</v>
      </c>
      <c r="AJ57">
        <v>0</v>
      </c>
      <c r="AK57">
        <v>51.267600000000002</v>
      </c>
      <c r="AL57">
        <v>81.34</v>
      </c>
      <c r="AM57">
        <v>0</v>
      </c>
      <c r="AN57">
        <v>1.0521499999999999</v>
      </c>
      <c r="AO57">
        <v>26.46</v>
      </c>
      <c r="AP57">
        <v>12.169499999999999</v>
      </c>
      <c r="AQ57">
        <v>0</v>
      </c>
      <c r="AR57">
        <v>26.495999999999999</v>
      </c>
      <c r="AS57">
        <v>32.284799999999997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131.80000000000001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3222.5920919999999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9.35</v>
      </c>
      <c r="H58">
        <v>0</v>
      </c>
      <c r="I58">
        <v>0</v>
      </c>
      <c r="J58">
        <v>19.350000000000001</v>
      </c>
      <c r="K58">
        <v>686.77760000000001</v>
      </c>
      <c r="L58">
        <v>653.15250000000003</v>
      </c>
      <c r="M58">
        <v>92</v>
      </c>
      <c r="N58">
        <v>118.125</v>
      </c>
      <c r="O58">
        <v>123.6641</v>
      </c>
      <c r="P58">
        <v>139.31</v>
      </c>
      <c r="Q58">
        <v>19.984999999999999</v>
      </c>
      <c r="R58">
        <v>33.57</v>
      </c>
      <c r="S58">
        <v>26.3901</v>
      </c>
      <c r="T58">
        <v>0</v>
      </c>
      <c r="U58">
        <v>416.25</v>
      </c>
      <c r="V58">
        <v>14.25</v>
      </c>
      <c r="W58">
        <v>39.454999999999998</v>
      </c>
      <c r="X58">
        <v>147.515625</v>
      </c>
      <c r="Y58">
        <v>0</v>
      </c>
      <c r="Z58">
        <v>0</v>
      </c>
      <c r="AA58">
        <v>0</v>
      </c>
      <c r="AB58">
        <v>26.34008</v>
      </c>
      <c r="AC58">
        <v>9.6778399999999998</v>
      </c>
      <c r="AD58">
        <v>27.3447</v>
      </c>
      <c r="AE58">
        <v>46.25215</v>
      </c>
      <c r="AF58">
        <v>6.4089999999999998</v>
      </c>
      <c r="AG58">
        <v>31.6128</v>
      </c>
      <c r="AH58">
        <v>152.94049999999999</v>
      </c>
      <c r="AI58">
        <v>0</v>
      </c>
      <c r="AJ58">
        <v>0</v>
      </c>
      <c r="AK58">
        <v>51.267600000000002</v>
      </c>
      <c r="AL58">
        <v>81.34</v>
      </c>
      <c r="AM58">
        <v>0</v>
      </c>
      <c r="AN58">
        <v>1.0521499999999999</v>
      </c>
      <c r="AO58">
        <v>26.46</v>
      </c>
      <c r="AP58">
        <v>12.169499999999999</v>
      </c>
      <c r="AQ58">
        <v>0</v>
      </c>
      <c r="AR58">
        <v>26.495999999999999</v>
      </c>
      <c r="AS58">
        <v>32.284799999999997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131.80000000000001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3222.5920919999999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31.494</v>
      </c>
      <c r="H59">
        <v>0</v>
      </c>
      <c r="I59">
        <v>0</v>
      </c>
      <c r="J59">
        <v>40.35</v>
      </c>
      <c r="K59">
        <v>686.77760000000001</v>
      </c>
      <c r="L59">
        <v>653.15250000000003</v>
      </c>
      <c r="M59">
        <v>92</v>
      </c>
      <c r="N59">
        <v>118.125</v>
      </c>
      <c r="O59">
        <v>123.6641</v>
      </c>
      <c r="P59">
        <v>139.31</v>
      </c>
      <c r="Q59">
        <v>19.984999999999999</v>
      </c>
      <c r="R59">
        <v>33.57</v>
      </c>
      <c r="S59">
        <v>26.3901</v>
      </c>
      <c r="T59">
        <v>0</v>
      </c>
      <c r="U59">
        <v>416.25</v>
      </c>
      <c r="V59">
        <v>14.25</v>
      </c>
      <c r="W59">
        <v>39.454999999999998</v>
      </c>
      <c r="X59">
        <v>147.515625</v>
      </c>
      <c r="Y59">
        <v>0</v>
      </c>
      <c r="Z59">
        <v>0</v>
      </c>
      <c r="AA59">
        <v>14.04936</v>
      </c>
      <c r="AB59">
        <v>26.34008</v>
      </c>
      <c r="AC59">
        <v>9.6778399999999998</v>
      </c>
      <c r="AD59">
        <v>27.3447</v>
      </c>
      <c r="AE59">
        <v>49.436556000000003</v>
      </c>
      <c r="AF59">
        <v>6.4089999999999998</v>
      </c>
      <c r="AG59">
        <v>31.078800000000001</v>
      </c>
      <c r="AH59">
        <v>152.94049999999999</v>
      </c>
      <c r="AI59">
        <v>0</v>
      </c>
      <c r="AJ59">
        <v>0</v>
      </c>
      <c r="AK59">
        <v>51.267600000000002</v>
      </c>
      <c r="AL59">
        <v>81.34</v>
      </c>
      <c r="AM59">
        <v>5.2786799999999996</v>
      </c>
      <c r="AN59">
        <v>1.0521499999999999</v>
      </c>
      <c r="AO59">
        <v>26.46</v>
      </c>
      <c r="AP59">
        <v>12.169499999999999</v>
      </c>
      <c r="AQ59">
        <v>0</v>
      </c>
      <c r="AR59">
        <v>26.495999999999999</v>
      </c>
      <c r="AS59">
        <v>17.4876</v>
      </c>
      <c r="AT59">
        <v>20.000046999999999</v>
      </c>
      <c r="AU59">
        <v>0</v>
      </c>
      <c r="AV59">
        <v>20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3301.7373380000004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31.494</v>
      </c>
      <c r="H60">
        <v>0</v>
      </c>
      <c r="I60">
        <v>0</v>
      </c>
      <c r="J60">
        <v>78.912000000000006</v>
      </c>
      <c r="K60">
        <v>686.77760000000001</v>
      </c>
      <c r="L60">
        <v>653.15250000000003</v>
      </c>
      <c r="M60">
        <v>92</v>
      </c>
      <c r="N60">
        <v>118.125</v>
      </c>
      <c r="O60">
        <v>123.6641</v>
      </c>
      <c r="P60">
        <v>139.31</v>
      </c>
      <c r="Q60">
        <v>19.984999999999999</v>
      </c>
      <c r="R60">
        <v>33.57</v>
      </c>
      <c r="S60">
        <v>26.3901</v>
      </c>
      <c r="T60">
        <v>0</v>
      </c>
      <c r="U60">
        <v>416.25</v>
      </c>
      <c r="V60">
        <v>14.25</v>
      </c>
      <c r="W60">
        <v>39.454999999999998</v>
      </c>
      <c r="X60">
        <v>147.515625</v>
      </c>
      <c r="Y60">
        <v>0</v>
      </c>
      <c r="Z60">
        <v>0</v>
      </c>
      <c r="AA60">
        <v>14.04936</v>
      </c>
      <c r="AB60">
        <v>26.34008</v>
      </c>
      <c r="AC60">
        <v>15.280799999999999</v>
      </c>
      <c r="AD60">
        <v>27.3447</v>
      </c>
      <c r="AE60">
        <v>49.436556000000003</v>
      </c>
      <c r="AF60">
        <v>6.4089999999999998</v>
      </c>
      <c r="AG60">
        <v>31.078800000000001</v>
      </c>
      <c r="AH60">
        <v>152.94049999999999</v>
      </c>
      <c r="AI60">
        <v>0</v>
      </c>
      <c r="AJ60">
        <v>0</v>
      </c>
      <c r="AK60">
        <v>51.267600000000002</v>
      </c>
      <c r="AL60">
        <v>81.34</v>
      </c>
      <c r="AM60">
        <v>5.2786799999999996</v>
      </c>
      <c r="AN60">
        <v>1.0521499999999999</v>
      </c>
      <c r="AO60">
        <v>26.46</v>
      </c>
      <c r="AP60">
        <v>12.169499999999999</v>
      </c>
      <c r="AQ60">
        <v>0</v>
      </c>
      <c r="AR60">
        <v>26.495999999999999</v>
      </c>
      <c r="AS60">
        <v>15.469799999999999</v>
      </c>
      <c r="AT60">
        <v>20.000046999999999</v>
      </c>
      <c r="AU60">
        <v>0</v>
      </c>
      <c r="AV60">
        <v>21.524999999999999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3345.4094980000004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31.494</v>
      </c>
      <c r="H61">
        <v>0</v>
      </c>
      <c r="I61">
        <v>0</v>
      </c>
      <c r="J61">
        <v>78.912000000000006</v>
      </c>
      <c r="K61">
        <v>686.77760000000001</v>
      </c>
      <c r="L61">
        <v>653.15250000000003</v>
      </c>
      <c r="M61">
        <v>92</v>
      </c>
      <c r="N61">
        <v>118.125</v>
      </c>
      <c r="O61">
        <v>123.6641</v>
      </c>
      <c r="P61">
        <v>139.31</v>
      </c>
      <c r="Q61">
        <v>19.984999999999999</v>
      </c>
      <c r="R61">
        <v>33.57</v>
      </c>
      <c r="S61">
        <v>26.3901</v>
      </c>
      <c r="T61">
        <v>0</v>
      </c>
      <c r="U61">
        <v>416.25</v>
      </c>
      <c r="V61">
        <v>14.25</v>
      </c>
      <c r="W61">
        <v>39.454999999999998</v>
      </c>
      <c r="X61">
        <v>147.515625</v>
      </c>
      <c r="Y61">
        <v>0</v>
      </c>
      <c r="Z61">
        <v>6.5208000000000004</v>
      </c>
      <c r="AA61">
        <v>14.04936</v>
      </c>
      <c r="AB61">
        <v>31.992000000000001</v>
      </c>
      <c r="AC61">
        <v>18.464300000000001</v>
      </c>
      <c r="AD61">
        <v>27.3447</v>
      </c>
      <c r="AE61">
        <v>49.436556000000003</v>
      </c>
      <c r="AF61">
        <v>6.4089999999999998</v>
      </c>
      <c r="AG61">
        <v>31.078800000000001</v>
      </c>
      <c r="AH61">
        <v>152.94049999999999</v>
      </c>
      <c r="AI61">
        <v>0</v>
      </c>
      <c r="AJ61">
        <v>0</v>
      </c>
      <c r="AK61">
        <v>51.267600000000002</v>
      </c>
      <c r="AL61">
        <v>81.34</v>
      </c>
      <c r="AM61">
        <v>5.2786799999999996</v>
      </c>
      <c r="AN61">
        <v>1.0521499999999999</v>
      </c>
      <c r="AO61">
        <v>26.46</v>
      </c>
      <c r="AP61">
        <v>12.169499999999999</v>
      </c>
      <c r="AQ61">
        <v>0</v>
      </c>
      <c r="AR61">
        <v>26.495999999999999</v>
      </c>
      <c r="AS61">
        <v>15.469799999999999</v>
      </c>
      <c r="AT61">
        <v>20.000046999999999</v>
      </c>
      <c r="AU61">
        <v>0</v>
      </c>
      <c r="AV61">
        <v>21.524999999999999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3360.7657180000001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31.494</v>
      </c>
      <c r="H62">
        <v>0</v>
      </c>
      <c r="I62">
        <v>0</v>
      </c>
      <c r="J62">
        <v>78.912000000000006</v>
      </c>
      <c r="K62">
        <v>686.77760000000001</v>
      </c>
      <c r="L62">
        <v>653.15250000000003</v>
      </c>
      <c r="M62">
        <v>92</v>
      </c>
      <c r="N62">
        <v>118.125</v>
      </c>
      <c r="O62">
        <v>123.6641</v>
      </c>
      <c r="P62">
        <v>139.31</v>
      </c>
      <c r="Q62">
        <v>19.984999999999999</v>
      </c>
      <c r="R62">
        <v>33.57</v>
      </c>
      <c r="S62">
        <v>26.3901</v>
      </c>
      <c r="T62">
        <v>0</v>
      </c>
      <c r="U62">
        <v>416.25</v>
      </c>
      <c r="V62">
        <v>14.25</v>
      </c>
      <c r="W62">
        <v>39.454999999999998</v>
      </c>
      <c r="X62">
        <v>147.515625</v>
      </c>
      <c r="Y62">
        <v>0</v>
      </c>
      <c r="Z62">
        <v>6.5208000000000004</v>
      </c>
      <c r="AA62">
        <v>14.04936</v>
      </c>
      <c r="AB62">
        <v>31.992000000000001</v>
      </c>
      <c r="AC62">
        <v>18.464300000000001</v>
      </c>
      <c r="AD62">
        <v>27.3447</v>
      </c>
      <c r="AE62">
        <v>49.436556000000003</v>
      </c>
      <c r="AF62">
        <v>6.4089999999999998</v>
      </c>
      <c r="AG62">
        <v>31.078800000000001</v>
      </c>
      <c r="AH62">
        <v>152.94049999999999</v>
      </c>
      <c r="AI62">
        <v>0</v>
      </c>
      <c r="AJ62">
        <v>0</v>
      </c>
      <c r="AK62">
        <v>51.267600000000002</v>
      </c>
      <c r="AL62">
        <v>81.34</v>
      </c>
      <c r="AM62">
        <v>5.2786799999999996</v>
      </c>
      <c r="AN62">
        <v>1.0521499999999999</v>
      </c>
      <c r="AO62">
        <v>26.46</v>
      </c>
      <c r="AP62">
        <v>12.169499999999999</v>
      </c>
      <c r="AQ62">
        <v>0</v>
      </c>
      <c r="AR62">
        <v>26.495999999999999</v>
      </c>
      <c r="AS62">
        <v>15.469799999999999</v>
      </c>
      <c r="AT62">
        <v>20.000046999999999</v>
      </c>
      <c r="AU62">
        <v>0</v>
      </c>
      <c r="AV62">
        <v>21.524999999999999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3360.7657180000001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31.494</v>
      </c>
      <c r="H63">
        <v>0</v>
      </c>
      <c r="I63">
        <v>0</v>
      </c>
      <c r="J63">
        <v>78.912000000000006</v>
      </c>
      <c r="K63">
        <v>686.77760000000001</v>
      </c>
      <c r="L63">
        <v>652.65250000000003</v>
      </c>
      <c r="M63">
        <v>92</v>
      </c>
      <c r="N63">
        <v>118.125</v>
      </c>
      <c r="O63">
        <v>123.6641</v>
      </c>
      <c r="P63">
        <v>139.31</v>
      </c>
      <c r="Q63">
        <v>19.984999999999999</v>
      </c>
      <c r="R63">
        <v>33.57</v>
      </c>
      <c r="S63">
        <v>26.3901</v>
      </c>
      <c r="T63">
        <v>0</v>
      </c>
      <c r="U63">
        <v>416.25</v>
      </c>
      <c r="V63">
        <v>14.25</v>
      </c>
      <c r="W63">
        <v>39.454999999999998</v>
      </c>
      <c r="X63">
        <v>147.515625</v>
      </c>
      <c r="Y63">
        <v>0</v>
      </c>
      <c r="Z63">
        <v>6.5208000000000004</v>
      </c>
      <c r="AA63">
        <v>14.04936</v>
      </c>
      <c r="AB63">
        <v>31.992000000000001</v>
      </c>
      <c r="AC63">
        <v>18.464300000000001</v>
      </c>
      <c r="AD63">
        <v>27.3447</v>
      </c>
      <c r="AE63">
        <v>49.436556000000003</v>
      </c>
      <c r="AF63">
        <v>6.4089999999999998</v>
      </c>
      <c r="AG63">
        <v>31.078800000000001</v>
      </c>
      <c r="AH63">
        <v>152.94049999999999</v>
      </c>
      <c r="AI63">
        <v>0</v>
      </c>
      <c r="AJ63">
        <v>0</v>
      </c>
      <c r="AK63">
        <v>51.267600000000002</v>
      </c>
      <c r="AL63">
        <v>81.34</v>
      </c>
      <c r="AM63">
        <v>0</v>
      </c>
      <c r="AN63">
        <v>1.0521499999999999</v>
      </c>
      <c r="AO63">
        <v>26.46</v>
      </c>
      <c r="AP63">
        <v>12.169499999999999</v>
      </c>
      <c r="AQ63">
        <v>0</v>
      </c>
      <c r="AR63">
        <v>26.495999999999999</v>
      </c>
      <c r="AS63">
        <v>15.469799999999999</v>
      </c>
      <c r="AT63">
        <v>19.505047000000001</v>
      </c>
      <c r="AU63">
        <v>0</v>
      </c>
      <c r="AV63">
        <v>21.524999999999999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3354.4920380000003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31.494</v>
      </c>
      <c r="H64">
        <v>0</v>
      </c>
      <c r="I64">
        <v>0</v>
      </c>
      <c r="J64">
        <v>78.912000000000006</v>
      </c>
      <c r="K64">
        <v>686.77760000000001</v>
      </c>
      <c r="L64">
        <v>652.65250000000003</v>
      </c>
      <c r="M64">
        <v>92</v>
      </c>
      <c r="N64">
        <v>118.125</v>
      </c>
      <c r="O64">
        <v>123.6641</v>
      </c>
      <c r="P64">
        <v>139.31</v>
      </c>
      <c r="Q64">
        <v>19.984999999999999</v>
      </c>
      <c r="R64">
        <v>33.57</v>
      </c>
      <c r="S64">
        <v>26.3901</v>
      </c>
      <c r="T64">
        <v>0</v>
      </c>
      <c r="U64">
        <v>416.25</v>
      </c>
      <c r="V64">
        <v>14.25</v>
      </c>
      <c r="W64">
        <v>39.454999999999998</v>
      </c>
      <c r="X64">
        <v>147.515625</v>
      </c>
      <c r="Y64">
        <v>0</v>
      </c>
      <c r="Z64">
        <v>6.5208000000000004</v>
      </c>
      <c r="AA64">
        <v>13.2325</v>
      </c>
      <c r="AB64">
        <v>31.992000000000001</v>
      </c>
      <c r="AC64">
        <v>18.464300000000001</v>
      </c>
      <c r="AD64">
        <v>27.3447</v>
      </c>
      <c r="AE64">
        <v>49.436556000000003</v>
      </c>
      <c r="AF64">
        <v>6.4089999999999998</v>
      </c>
      <c r="AG64">
        <v>31.078800000000001</v>
      </c>
      <c r="AH64">
        <v>152.94049999999999</v>
      </c>
      <c r="AI64">
        <v>0</v>
      </c>
      <c r="AJ64">
        <v>0</v>
      </c>
      <c r="AK64">
        <v>51.267600000000002</v>
      </c>
      <c r="AL64">
        <v>81.34</v>
      </c>
      <c r="AM64">
        <v>0</v>
      </c>
      <c r="AN64">
        <v>1.0521499999999999</v>
      </c>
      <c r="AO64">
        <v>26.46</v>
      </c>
      <c r="AP64">
        <v>12.169499999999999</v>
      </c>
      <c r="AQ64">
        <v>0</v>
      </c>
      <c r="AR64">
        <v>26.495999999999999</v>
      </c>
      <c r="AS64">
        <v>15.469799999999999</v>
      </c>
      <c r="AT64">
        <v>20.000046999999999</v>
      </c>
      <c r="AU64">
        <v>0</v>
      </c>
      <c r="AV64">
        <v>21.524999999999999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3354.1701780000003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31.494</v>
      </c>
      <c r="H65">
        <v>0</v>
      </c>
      <c r="I65">
        <v>0</v>
      </c>
      <c r="J65">
        <v>78.912000000000006</v>
      </c>
      <c r="K65">
        <v>686.77760000000001</v>
      </c>
      <c r="L65">
        <v>652.65250000000003</v>
      </c>
      <c r="M65">
        <v>92</v>
      </c>
      <c r="N65">
        <v>118.125</v>
      </c>
      <c r="O65">
        <v>123.6641</v>
      </c>
      <c r="P65">
        <v>139.31</v>
      </c>
      <c r="Q65">
        <v>19.984999999999999</v>
      </c>
      <c r="R65">
        <v>33.57</v>
      </c>
      <c r="S65">
        <v>26.3901</v>
      </c>
      <c r="T65">
        <v>0</v>
      </c>
      <c r="U65">
        <v>416.25</v>
      </c>
      <c r="V65">
        <v>14.25</v>
      </c>
      <c r="W65">
        <v>39.454999999999998</v>
      </c>
      <c r="X65">
        <v>147.515625</v>
      </c>
      <c r="Y65">
        <v>0</v>
      </c>
      <c r="Z65">
        <v>6.5208000000000004</v>
      </c>
      <c r="AA65">
        <v>13.2325</v>
      </c>
      <c r="AB65">
        <v>19.995000000000001</v>
      </c>
      <c r="AC65">
        <v>18.464300000000001</v>
      </c>
      <c r="AD65">
        <v>19.550799999999999</v>
      </c>
      <c r="AE65">
        <v>49.436556000000003</v>
      </c>
      <c r="AF65">
        <v>6.4089999999999998</v>
      </c>
      <c r="AG65">
        <v>31.078800000000001</v>
      </c>
      <c r="AH65">
        <v>140.34540000000001</v>
      </c>
      <c r="AI65">
        <v>0</v>
      </c>
      <c r="AJ65">
        <v>0</v>
      </c>
      <c r="AK65">
        <v>51.267600000000002</v>
      </c>
      <c r="AL65">
        <v>75.53</v>
      </c>
      <c r="AM65">
        <v>0</v>
      </c>
      <c r="AN65">
        <v>1.0521499999999999</v>
      </c>
      <c r="AO65">
        <v>26.46</v>
      </c>
      <c r="AP65">
        <v>12.169499999999999</v>
      </c>
      <c r="AQ65">
        <v>0</v>
      </c>
      <c r="AR65">
        <v>47.472000000000001</v>
      </c>
      <c r="AS65">
        <v>15.469799999999999</v>
      </c>
      <c r="AT65">
        <v>20.000046999999999</v>
      </c>
      <c r="AU65">
        <v>0</v>
      </c>
      <c r="AV65">
        <v>21.524999999999999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3336.9501780000005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31.494</v>
      </c>
      <c r="H66">
        <v>0</v>
      </c>
      <c r="I66">
        <v>0</v>
      </c>
      <c r="J66">
        <v>78.912000000000006</v>
      </c>
      <c r="K66">
        <v>686.77760000000001</v>
      </c>
      <c r="L66">
        <v>652.65250000000003</v>
      </c>
      <c r="M66">
        <v>92</v>
      </c>
      <c r="N66">
        <v>118.125</v>
      </c>
      <c r="O66">
        <v>123.6641</v>
      </c>
      <c r="P66">
        <v>139.31</v>
      </c>
      <c r="Q66">
        <v>19.984999999999999</v>
      </c>
      <c r="R66">
        <v>33.57</v>
      </c>
      <c r="S66">
        <v>26.3901</v>
      </c>
      <c r="T66">
        <v>0</v>
      </c>
      <c r="U66">
        <v>416.25</v>
      </c>
      <c r="V66">
        <v>14.25</v>
      </c>
      <c r="W66">
        <v>39.454999999999998</v>
      </c>
      <c r="X66">
        <v>147.515625</v>
      </c>
      <c r="Y66">
        <v>0</v>
      </c>
      <c r="Z66">
        <v>6.5208000000000004</v>
      </c>
      <c r="AA66">
        <v>13.2325</v>
      </c>
      <c r="AB66">
        <v>19.995000000000001</v>
      </c>
      <c r="AC66">
        <v>18.464300000000001</v>
      </c>
      <c r="AD66">
        <v>19.550799999999999</v>
      </c>
      <c r="AE66">
        <v>49.436556000000003</v>
      </c>
      <c r="AF66">
        <v>6.4089999999999998</v>
      </c>
      <c r="AG66">
        <v>31.078800000000001</v>
      </c>
      <c r="AH66">
        <v>140.34540000000001</v>
      </c>
      <c r="AI66">
        <v>0</v>
      </c>
      <c r="AJ66">
        <v>0</v>
      </c>
      <c r="AK66">
        <v>51.267600000000002</v>
      </c>
      <c r="AL66">
        <v>75.53</v>
      </c>
      <c r="AM66">
        <v>0</v>
      </c>
      <c r="AN66">
        <v>1.0521499999999999</v>
      </c>
      <c r="AO66">
        <v>26.46</v>
      </c>
      <c r="AP66">
        <v>12.169499999999999</v>
      </c>
      <c r="AQ66">
        <v>0</v>
      </c>
      <c r="AR66">
        <v>47.472000000000001</v>
      </c>
      <c r="AS66">
        <v>15.469799999999999</v>
      </c>
      <c r="AT66">
        <v>20.000046999999999</v>
      </c>
      <c r="AU66">
        <v>0</v>
      </c>
      <c r="AV66">
        <v>21.524999999999999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3336.9501780000005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31.0596</v>
      </c>
      <c r="H67">
        <v>0</v>
      </c>
      <c r="I67">
        <v>0</v>
      </c>
      <c r="J67">
        <v>78.912000000000006</v>
      </c>
      <c r="K67">
        <v>686.77760000000001</v>
      </c>
      <c r="L67">
        <v>652.65250000000003</v>
      </c>
      <c r="M67">
        <v>92</v>
      </c>
      <c r="N67">
        <v>118.125</v>
      </c>
      <c r="O67">
        <v>123.6641</v>
      </c>
      <c r="P67">
        <v>139.31</v>
      </c>
      <c r="Q67">
        <v>19.984999999999999</v>
      </c>
      <c r="R67">
        <v>33.57</v>
      </c>
      <c r="S67">
        <v>26.3901</v>
      </c>
      <c r="T67">
        <v>0</v>
      </c>
      <c r="U67">
        <v>417.34375</v>
      </c>
      <c r="V67">
        <v>14.25</v>
      </c>
      <c r="W67">
        <v>39.454999999999998</v>
      </c>
      <c r="X67">
        <v>147.515625</v>
      </c>
      <c r="Y67">
        <v>0</v>
      </c>
      <c r="Z67">
        <v>5.9729999999999999</v>
      </c>
      <c r="AA67">
        <v>13.2325</v>
      </c>
      <c r="AB67">
        <v>19.995000000000001</v>
      </c>
      <c r="AC67">
        <v>9.6778399999999998</v>
      </c>
      <c r="AD67">
        <v>19.550799999999999</v>
      </c>
      <c r="AE67">
        <v>49.436556000000003</v>
      </c>
      <c r="AF67">
        <v>6.4089999999999998</v>
      </c>
      <c r="AG67">
        <v>31.078800000000001</v>
      </c>
      <c r="AH67">
        <v>140.34540000000001</v>
      </c>
      <c r="AI67">
        <v>0</v>
      </c>
      <c r="AJ67">
        <v>0</v>
      </c>
      <c r="AK67">
        <v>51.267600000000002</v>
      </c>
      <c r="AL67">
        <v>75.53</v>
      </c>
      <c r="AM67">
        <v>0</v>
      </c>
      <c r="AN67">
        <v>1.0521499999999999</v>
      </c>
      <c r="AO67">
        <v>26.46</v>
      </c>
      <c r="AP67">
        <v>12.169499999999999</v>
      </c>
      <c r="AQ67">
        <v>0</v>
      </c>
      <c r="AR67">
        <v>29.808</v>
      </c>
      <c r="AS67">
        <v>15.469799999999999</v>
      </c>
      <c r="AT67">
        <v>20.000046999999999</v>
      </c>
      <c r="AU67">
        <v>0</v>
      </c>
      <c r="AV67">
        <v>21.524999999999999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3310.6112679999997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31.0596</v>
      </c>
      <c r="H68">
        <v>0</v>
      </c>
      <c r="I68">
        <v>0</v>
      </c>
      <c r="J68">
        <v>78.912000000000006</v>
      </c>
      <c r="K68">
        <v>686.77760000000001</v>
      </c>
      <c r="L68">
        <v>652.65250000000003</v>
      </c>
      <c r="M68">
        <v>92</v>
      </c>
      <c r="N68">
        <v>118.125</v>
      </c>
      <c r="O68">
        <v>123.6641</v>
      </c>
      <c r="P68">
        <v>139.31</v>
      </c>
      <c r="Q68">
        <v>19.984999999999999</v>
      </c>
      <c r="R68">
        <v>33.57</v>
      </c>
      <c r="S68">
        <v>26.3901</v>
      </c>
      <c r="T68">
        <v>0</v>
      </c>
      <c r="U68">
        <v>417.375</v>
      </c>
      <c r="V68">
        <v>14.25</v>
      </c>
      <c r="W68">
        <v>39.454999999999998</v>
      </c>
      <c r="X68">
        <v>147.515625</v>
      </c>
      <c r="Y68">
        <v>0</v>
      </c>
      <c r="Z68">
        <v>5.9729999999999999</v>
      </c>
      <c r="AA68">
        <v>13.2325</v>
      </c>
      <c r="AB68">
        <v>19.995000000000001</v>
      </c>
      <c r="AC68">
        <v>9.6778399999999998</v>
      </c>
      <c r="AD68">
        <v>19.550799999999999</v>
      </c>
      <c r="AE68">
        <v>49.436556000000003</v>
      </c>
      <c r="AF68">
        <v>6.4089999999999998</v>
      </c>
      <c r="AG68">
        <v>31.078800000000001</v>
      </c>
      <c r="AH68">
        <v>140.34540000000001</v>
      </c>
      <c r="AI68">
        <v>0</v>
      </c>
      <c r="AJ68">
        <v>0</v>
      </c>
      <c r="AK68">
        <v>51.267600000000002</v>
      </c>
      <c r="AL68">
        <v>75.53</v>
      </c>
      <c r="AM68">
        <v>0</v>
      </c>
      <c r="AN68">
        <v>1.0521499999999999</v>
      </c>
      <c r="AO68">
        <v>26.46</v>
      </c>
      <c r="AP68">
        <v>12.169499999999999</v>
      </c>
      <c r="AQ68">
        <v>0</v>
      </c>
      <c r="AR68">
        <v>29.808</v>
      </c>
      <c r="AS68">
        <v>15.469799999999999</v>
      </c>
      <c r="AT68">
        <v>20.000046999999999</v>
      </c>
      <c r="AU68">
        <v>0</v>
      </c>
      <c r="AV68">
        <v>21.524999999999999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3310.0225179999998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31.0596</v>
      </c>
      <c r="H69">
        <v>0</v>
      </c>
      <c r="I69">
        <v>0</v>
      </c>
      <c r="J69">
        <v>78.912000000000006</v>
      </c>
      <c r="K69">
        <v>686.77760000000001</v>
      </c>
      <c r="L69">
        <v>652.65250000000003</v>
      </c>
      <c r="M69">
        <v>92</v>
      </c>
      <c r="N69">
        <v>118.125</v>
      </c>
      <c r="O69">
        <v>123.6641</v>
      </c>
      <c r="P69">
        <v>139.31</v>
      </c>
      <c r="Q69">
        <v>19.984999999999999</v>
      </c>
      <c r="R69">
        <v>33.57</v>
      </c>
      <c r="S69">
        <v>26.3901</v>
      </c>
      <c r="T69">
        <v>0</v>
      </c>
      <c r="U69">
        <v>417.375</v>
      </c>
      <c r="V69">
        <v>14.25</v>
      </c>
      <c r="W69">
        <v>39.454999999999998</v>
      </c>
      <c r="X69">
        <v>147.515625</v>
      </c>
      <c r="Y69">
        <v>0</v>
      </c>
      <c r="Z69">
        <v>5.9729999999999999</v>
      </c>
      <c r="AA69">
        <v>14.04936</v>
      </c>
      <c r="AB69">
        <v>19.995000000000001</v>
      </c>
      <c r="AC69">
        <v>9.6778399999999998</v>
      </c>
      <c r="AD69">
        <v>19.550799999999999</v>
      </c>
      <c r="AE69">
        <v>49.436556000000003</v>
      </c>
      <c r="AF69">
        <v>6.4089999999999998</v>
      </c>
      <c r="AG69">
        <v>31.078800000000001</v>
      </c>
      <c r="AH69">
        <v>140.34540000000001</v>
      </c>
      <c r="AI69">
        <v>0</v>
      </c>
      <c r="AJ69">
        <v>0</v>
      </c>
      <c r="AK69">
        <v>51.267600000000002</v>
      </c>
      <c r="AL69">
        <v>75.53</v>
      </c>
      <c r="AM69">
        <v>0</v>
      </c>
      <c r="AN69">
        <v>1.0521499999999999</v>
      </c>
      <c r="AO69">
        <v>26.46</v>
      </c>
      <c r="AP69">
        <v>12.169499999999999</v>
      </c>
      <c r="AQ69">
        <v>15.435</v>
      </c>
      <c r="AR69">
        <v>29.808</v>
      </c>
      <c r="AS69">
        <v>32.284799999999997</v>
      </c>
      <c r="AT69">
        <v>20.000046999999999</v>
      </c>
      <c r="AU69">
        <v>0</v>
      </c>
      <c r="AV69">
        <v>21.524999999999999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3343.0893779999997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31.0596</v>
      </c>
      <c r="H70">
        <v>0</v>
      </c>
      <c r="I70">
        <v>0</v>
      </c>
      <c r="J70">
        <v>78.912000000000006</v>
      </c>
      <c r="K70">
        <v>686.77760000000001</v>
      </c>
      <c r="L70">
        <v>652.65250000000003</v>
      </c>
      <c r="M70">
        <v>92</v>
      </c>
      <c r="N70">
        <v>118.125</v>
      </c>
      <c r="O70">
        <v>123.6641</v>
      </c>
      <c r="P70">
        <v>139.31</v>
      </c>
      <c r="Q70">
        <v>19.984999999999999</v>
      </c>
      <c r="R70">
        <v>33.57</v>
      </c>
      <c r="S70">
        <v>26.3901</v>
      </c>
      <c r="T70">
        <v>0</v>
      </c>
      <c r="U70">
        <v>417.375</v>
      </c>
      <c r="V70">
        <v>14.25</v>
      </c>
      <c r="W70">
        <v>39.454999999999998</v>
      </c>
      <c r="X70">
        <v>147.515625</v>
      </c>
      <c r="Y70">
        <v>0</v>
      </c>
      <c r="Z70">
        <v>5.9729999999999999</v>
      </c>
      <c r="AA70">
        <v>14.04936</v>
      </c>
      <c r="AB70">
        <v>19.995000000000001</v>
      </c>
      <c r="AC70">
        <v>9.6778399999999998</v>
      </c>
      <c r="AD70">
        <v>19.550799999999999</v>
      </c>
      <c r="AE70">
        <v>49.436556000000003</v>
      </c>
      <c r="AF70">
        <v>6.4089999999999998</v>
      </c>
      <c r="AG70">
        <v>31.078800000000001</v>
      </c>
      <c r="AH70">
        <v>140.34540000000001</v>
      </c>
      <c r="AI70">
        <v>0</v>
      </c>
      <c r="AJ70">
        <v>0</v>
      </c>
      <c r="AK70">
        <v>51.267600000000002</v>
      </c>
      <c r="AL70">
        <v>75.53</v>
      </c>
      <c r="AM70">
        <v>0</v>
      </c>
      <c r="AN70">
        <v>1.0521499999999999</v>
      </c>
      <c r="AO70">
        <v>26.46</v>
      </c>
      <c r="AP70">
        <v>12.169499999999999</v>
      </c>
      <c r="AQ70">
        <v>15.561</v>
      </c>
      <c r="AR70">
        <v>29.808</v>
      </c>
      <c r="AS70">
        <v>32.284799999999997</v>
      </c>
      <c r="AT70">
        <v>20.000046999999999</v>
      </c>
      <c r="AU70">
        <v>0</v>
      </c>
      <c r="AV70">
        <v>21.524999999999999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3343.2153779999999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31.0596</v>
      </c>
      <c r="H71">
        <v>0</v>
      </c>
      <c r="I71">
        <v>0</v>
      </c>
      <c r="J71">
        <v>78.912000000000006</v>
      </c>
      <c r="K71">
        <v>686.77760000000001</v>
      </c>
      <c r="L71">
        <v>652.65250000000003</v>
      </c>
      <c r="M71">
        <v>92</v>
      </c>
      <c r="N71">
        <v>118.125</v>
      </c>
      <c r="O71">
        <v>123.6641</v>
      </c>
      <c r="P71">
        <v>139.31</v>
      </c>
      <c r="Q71">
        <v>19.984999999999999</v>
      </c>
      <c r="R71">
        <v>33.57</v>
      </c>
      <c r="S71">
        <v>26.3901</v>
      </c>
      <c r="T71">
        <v>0</v>
      </c>
      <c r="U71">
        <v>417.375</v>
      </c>
      <c r="V71">
        <v>14.25</v>
      </c>
      <c r="W71">
        <v>39.454999999999998</v>
      </c>
      <c r="X71">
        <v>147.515625</v>
      </c>
      <c r="Y71">
        <v>0</v>
      </c>
      <c r="Z71">
        <v>5.9729999999999999</v>
      </c>
      <c r="AA71">
        <v>14.04936</v>
      </c>
      <c r="AB71">
        <v>19.995000000000001</v>
      </c>
      <c r="AC71">
        <v>9.6778399999999998</v>
      </c>
      <c r="AD71">
        <v>19.550799999999999</v>
      </c>
      <c r="AE71">
        <v>49.436556000000003</v>
      </c>
      <c r="AF71">
        <v>6.4089999999999998</v>
      </c>
      <c r="AG71">
        <v>31.078800000000001</v>
      </c>
      <c r="AH71">
        <v>140.34540000000001</v>
      </c>
      <c r="AI71">
        <v>0</v>
      </c>
      <c r="AJ71">
        <v>0</v>
      </c>
      <c r="AK71">
        <v>51.267600000000002</v>
      </c>
      <c r="AL71">
        <v>69.72</v>
      </c>
      <c r="AM71">
        <v>0</v>
      </c>
      <c r="AN71">
        <v>1.0521499999999999</v>
      </c>
      <c r="AO71">
        <v>26.46</v>
      </c>
      <c r="AP71">
        <v>12.169499999999999</v>
      </c>
      <c r="AQ71">
        <v>15.561</v>
      </c>
      <c r="AR71">
        <v>29.808</v>
      </c>
      <c r="AS71">
        <v>32.284799999999997</v>
      </c>
      <c r="AT71">
        <v>20.000046999999999</v>
      </c>
      <c r="AU71">
        <v>0</v>
      </c>
      <c r="AV71">
        <v>21.524999999999999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3337.4053779999995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31.0596</v>
      </c>
      <c r="H72">
        <v>0</v>
      </c>
      <c r="I72">
        <v>0</v>
      </c>
      <c r="J72">
        <v>78.912000000000006</v>
      </c>
      <c r="K72">
        <v>686.77760000000001</v>
      </c>
      <c r="L72">
        <v>652.65250000000003</v>
      </c>
      <c r="M72">
        <v>92</v>
      </c>
      <c r="N72">
        <v>118.125</v>
      </c>
      <c r="O72">
        <v>123.6641</v>
      </c>
      <c r="P72">
        <v>139.31</v>
      </c>
      <c r="Q72">
        <v>19.984999999999999</v>
      </c>
      <c r="R72">
        <v>33.57</v>
      </c>
      <c r="S72">
        <v>26.3901</v>
      </c>
      <c r="T72">
        <v>0</v>
      </c>
      <c r="U72">
        <v>417.375</v>
      </c>
      <c r="V72">
        <v>14.25</v>
      </c>
      <c r="W72">
        <v>39.454999999999998</v>
      </c>
      <c r="X72">
        <v>147.515625</v>
      </c>
      <c r="Y72">
        <v>0</v>
      </c>
      <c r="Z72">
        <v>5.9729999999999999</v>
      </c>
      <c r="AA72">
        <v>14.04936</v>
      </c>
      <c r="AB72">
        <v>19.995000000000001</v>
      </c>
      <c r="AC72">
        <v>9.6778399999999998</v>
      </c>
      <c r="AD72">
        <v>19.550799999999999</v>
      </c>
      <c r="AE72">
        <v>49.436556000000003</v>
      </c>
      <c r="AF72">
        <v>6.4089999999999998</v>
      </c>
      <c r="AG72">
        <v>31.078800000000001</v>
      </c>
      <c r="AH72">
        <v>140.34540000000001</v>
      </c>
      <c r="AI72">
        <v>0</v>
      </c>
      <c r="AJ72">
        <v>0</v>
      </c>
      <c r="AK72">
        <v>51.267600000000002</v>
      </c>
      <c r="AL72">
        <v>69.72</v>
      </c>
      <c r="AM72">
        <v>0</v>
      </c>
      <c r="AN72">
        <v>1.0521499999999999</v>
      </c>
      <c r="AO72">
        <v>26.46</v>
      </c>
      <c r="AP72">
        <v>12.169499999999999</v>
      </c>
      <c r="AQ72">
        <v>15.561</v>
      </c>
      <c r="AR72">
        <v>29.808</v>
      </c>
      <c r="AS72">
        <v>20.178000000000001</v>
      </c>
      <c r="AT72">
        <v>20.000046999999999</v>
      </c>
      <c r="AU72">
        <v>0</v>
      </c>
      <c r="AV72">
        <v>21.524999999999999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3325.2985779999995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31.0596</v>
      </c>
      <c r="H73">
        <v>0</v>
      </c>
      <c r="I73">
        <v>0</v>
      </c>
      <c r="J73">
        <v>78.912000000000006</v>
      </c>
      <c r="K73">
        <v>686.77760000000001</v>
      </c>
      <c r="L73">
        <v>652.65250000000003</v>
      </c>
      <c r="M73">
        <v>92</v>
      </c>
      <c r="N73">
        <v>118.125</v>
      </c>
      <c r="O73">
        <v>123.6641</v>
      </c>
      <c r="P73">
        <v>139.31</v>
      </c>
      <c r="Q73">
        <v>19.984999999999999</v>
      </c>
      <c r="R73">
        <v>33.57</v>
      </c>
      <c r="S73">
        <v>26.3901</v>
      </c>
      <c r="T73">
        <v>0</v>
      </c>
      <c r="U73">
        <v>417.375</v>
      </c>
      <c r="V73">
        <v>14.25</v>
      </c>
      <c r="W73">
        <v>39.454999999999998</v>
      </c>
      <c r="X73">
        <v>147.515625</v>
      </c>
      <c r="Y73">
        <v>0</v>
      </c>
      <c r="Z73">
        <v>5.9729999999999999</v>
      </c>
      <c r="AA73">
        <v>14.04936</v>
      </c>
      <c r="AB73">
        <v>19.995000000000001</v>
      </c>
      <c r="AC73">
        <v>9.6778399999999998</v>
      </c>
      <c r="AD73">
        <v>19.550799999999999</v>
      </c>
      <c r="AE73">
        <v>49.436556000000003</v>
      </c>
      <c r="AF73">
        <v>6.4089999999999998</v>
      </c>
      <c r="AG73">
        <v>31.292400000000001</v>
      </c>
      <c r="AH73">
        <v>140.34540000000001</v>
      </c>
      <c r="AI73">
        <v>0</v>
      </c>
      <c r="AJ73">
        <v>0</v>
      </c>
      <c r="AK73">
        <v>51.267600000000002</v>
      </c>
      <c r="AL73">
        <v>84.825999999999993</v>
      </c>
      <c r="AM73">
        <v>0</v>
      </c>
      <c r="AN73">
        <v>1.0521499999999999</v>
      </c>
      <c r="AO73">
        <v>26.46</v>
      </c>
      <c r="AP73">
        <v>12.169499999999999</v>
      </c>
      <c r="AQ73">
        <v>15.561</v>
      </c>
      <c r="AR73">
        <v>29.808</v>
      </c>
      <c r="AS73">
        <v>15.469799999999999</v>
      </c>
      <c r="AT73">
        <v>20.000046999999999</v>
      </c>
      <c r="AU73">
        <v>0</v>
      </c>
      <c r="AV73">
        <v>21.524999999999999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138.5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3334.4099779999997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31.0596</v>
      </c>
      <c r="H74">
        <v>0</v>
      </c>
      <c r="I74">
        <v>0</v>
      </c>
      <c r="J74">
        <v>78.912000000000006</v>
      </c>
      <c r="K74">
        <v>686.77760000000001</v>
      </c>
      <c r="L74">
        <v>652.65250000000003</v>
      </c>
      <c r="M74">
        <v>92</v>
      </c>
      <c r="N74">
        <v>118.125</v>
      </c>
      <c r="O74">
        <v>123.6641</v>
      </c>
      <c r="P74">
        <v>139.31</v>
      </c>
      <c r="Q74">
        <v>19.984999999999999</v>
      </c>
      <c r="R74">
        <v>33.57</v>
      </c>
      <c r="S74">
        <v>26.3901</v>
      </c>
      <c r="T74">
        <v>0</v>
      </c>
      <c r="U74">
        <v>417.375</v>
      </c>
      <c r="V74">
        <v>14.25</v>
      </c>
      <c r="W74">
        <v>39.454999999999998</v>
      </c>
      <c r="X74">
        <v>147.515625</v>
      </c>
      <c r="Y74">
        <v>0</v>
      </c>
      <c r="Z74">
        <v>5.9729999999999999</v>
      </c>
      <c r="AA74">
        <v>14.04936</v>
      </c>
      <c r="AB74">
        <v>19.995000000000001</v>
      </c>
      <c r="AC74">
        <v>9.6778399999999998</v>
      </c>
      <c r="AD74">
        <v>19.550799999999999</v>
      </c>
      <c r="AE74">
        <v>42.338999999999999</v>
      </c>
      <c r="AF74">
        <v>6.4089999999999998</v>
      </c>
      <c r="AG74">
        <v>31.292400000000001</v>
      </c>
      <c r="AH74">
        <v>140.34540000000001</v>
      </c>
      <c r="AI74">
        <v>0</v>
      </c>
      <c r="AJ74">
        <v>0</v>
      </c>
      <c r="AK74">
        <v>51.267600000000002</v>
      </c>
      <c r="AL74">
        <v>84.825999999999993</v>
      </c>
      <c r="AM74">
        <v>0</v>
      </c>
      <c r="AN74">
        <v>1.0521499999999999</v>
      </c>
      <c r="AO74">
        <v>26.46</v>
      </c>
      <c r="AP74">
        <v>12.169499999999999</v>
      </c>
      <c r="AQ74">
        <v>15.561</v>
      </c>
      <c r="AR74">
        <v>29.808</v>
      </c>
      <c r="AS74">
        <v>15.469799999999999</v>
      </c>
      <c r="AT74">
        <v>20.000046999999999</v>
      </c>
      <c r="AU74">
        <v>0</v>
      </c>
      <c r="AV74">
        <v>21.524999999999999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123.72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3312.5324219999993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31.0596</v>
      </c>
      <c r="H75">
        <v>0</v>
      </c>
      <c r="I75">
        <v>0</v>
      </c>
      <c r="J75">
        <v>78.912000000000006</v>
      </c>
      <c r="K75">
        <v>686.77760000000001</v>
      </c>
      <c r="L75">
        <v>652.65250000000003</v>
      </c>
      <c r="M75">
        <v>92</v>
      </c>
      <c r="N75">
        <v>118.125</v>
      </c>
      <c r="O75">
        <v>123.6641</v>
      </c>
      <c r="P75">
        <v>139.31</v>
      </c>
      <c r="Q75">
        <v>19.984999999999999</v>
      </c>
      <c r="R75">
        <v>33.57</v>
      </c>
      <c r="S75">
        <v>26.3901</v>
      </c>
      <c r="T75">
        <v>0</v>
      </c>
      <c r="U75">
        <v>417.375</v>
      </c>
      <c r="V75">
        <v>14.25</v>
      </c>
      <c r="W75">
        <v>42.189900000000002</v>
      </c>
      <c r="X75">
        <v>147.515625</v>
      </c>
      <c r="Y75">
        <v>0</v>
      </c>
      <c r="Z75">
        <v>5.9729999999999999</v>
      </c>
      <c r="AA75">
        <v>14.04936</v>
      </c>
      <c r="AB75">
        <v>29.326000000000001</v>
      </c>
      <c r="AC75">
        <v>9.6778399999999998</v>
      </c>
      <c r="AD75">
        <v>19.550799999999999</v>
      </c>
      <c r="AE75">
        <v>42.338999999999999</v>
      </c>
      <c r="AF75">
        <v>6.4089999999999998</v>
      </c>
      <c r="AG75">
        <v>31.506</v>
      </c>
      <c r="AH75">
        <v>140.34540000000001</v>
      </c>
      <c r="AI75">
        <v>0</v>
      </c>
      <c r="AJ75">
        <v>0</v>
      </c>
      <c r="AK75">
        <v>51.267600000000002</v>
      </c>
      <c r="AL75">
        <v>84.825999999999993</v>
      </c>
      <c r="AM75">
        <v>0</v>
      </c>
      <c r="AN75">
        <v>1.0521499999999999</v>
      </c>
      <c r="AO75">
        <v>26.46</v>
      </c>
      <c r="AP75">
        <v>12.169499999999999</v>
      </c>
      <c r="AQ75">
        <v>15.561</v>
      </c>
      <c r="AR75">
        <v>29.808</v>
      </c>
      <c r="AS75">
        <v>15.469799999999999</v>
      </c>
      <c r="AT75">
        <v>20.000046999999999</v>
      </c>
      <c r="AU75">
        <v>0</v>
      </c>
      <c r="AV75">
        <v>21.524999999999999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112.12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3313.2119219999995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31.0596</v>
      </c>
      <c r="H76">
        <v>0</v>
      </c>
      <c r="I76">
        <v>0</v>
      </c>
      <c r="J76">
        <v>78.912000000000006</v>
      </c>
      <c r="K76">
        <v>686.77760000000001</v>
      </c>
      <c r="L76">
        <v>652.65250000000003</v>
      </c>
      <c r="M76">
        <v>92</v>
      </c>
      <c r="N76">
        <v>118.125</v>
      </c>
      <c r="O76">
        <v>123.6641</v>
      </c>
      <c r="P76">
        <v>139.31</v>
      </c>
      <c r="Q76">
        <v>19.984999999999999</v>
      </c>
      <c r="R76">
        <v>33.57</v>
      </c>
      <c r="S76">
        <v>26.3901</v>
      </c>
      <c r="T76">
        <v>0</v>
      </c>
      <c r="U76">
        <v>417.375</v>
      </c>
      <c r="V76">
        <v>14.25</v>
      </c>
      <c r="W76">
        <v>42.189900000000002</v>
      </c>
      <c r="X76">
        <v>147.515625</v>
      </c>
      <c r="Y76">
        <v>0</v>
      </c>
      <c r="Z76">
        <v>5.9729999999999999</v>
      </c>
      <c r="AA76">
        <v>28.09872</v>
      </c>
      <c r="AB76">
        <v>29.326000000000001</v>
      </c>
      <c r="AC76">
        <v>9.6778399999999998</v>
      </c>
      <c r="AD76">
        <v>19.550799999999999</v>
      </c>
      <c r="AE76">
        <v>42.338999999999999</v>
      </c>
      <c r="AF76">
        <v>6.4089999999999998</v>
      </c>
      <c r="AG76">
        <v>31.506</v>
      </c>
      <c r="AH76">
        <v>140.34540000000001</v>
      </c>
      <c r="AI76">
        <v>0</v>
      </c>
      <c r="AJ76">
        <v>0</v>
      </c>
      <c r="AK76">
        <v>51.267600000000002</v>
      </c>
      <c r="AL76">
        <v>84.825999999999993</v>
      </c>
      <c r="AM76">
        <v>0</v>
      </c>
      <c r="AN76">
        <v>1.0521499999999999</v>
      </c>
      <c r="AO76">
        <v>26.46</v>
      </c>
      <c r="AP76">
        <v>12.169499999999999</v>
      </c>
      <c r="AQ76">
        <v>31.122</v>
      </c>
      <c r="AR76">
        <v>29.808</v>
      </c>
      <c r="AS76">
        <v>15.469799999999999</v>
      </c>
      <c r="AT76">
        <v>20.000046999999999</v>
      </c>
      <c r="AU76">
        <v>0</v>
      </c>
      <c r="AV76">
        <v>21.524999999999999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3333.3222819999992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31.0596</v>
      </c>
      <c r="H77">
        <v>0</v>
      </c>
      <c r="I77">
        <v>0</v>
      </c>
      <c r="J77">
        <v>78.912000000000006</v>
      </c>
      <c r="K77">
        <v>686.77760000000001</v>
      </c>
      <c r="L77">
        <v>652.65250000000003</v>
      </c>
      <c r="M77">
        <v>92</v>
      </c>
      <c r="N77">
        <v>118.125</v>
      </c>
      <c r="O77">
        <v>123.6641</v>
      </c>
      <c r="P77">
        <v>139.31</v>
      </c>
      <c r="Q77">
        <v>19.984999999999999</v>
      </c>
      <c r="R77">
        <v>33.57</v>
      </c>
      <c r="S77">
        <v>26.3901</v>
      </c>
      <c r="T77">
        <v>0</v>
      </c>
      <c r="U77">
        <v>416.25</v>
      </c>
      <c r="V77">
        <v>14.25</v>
      </c>
      <c r="W77">
        <v>42.189900000000002</v>
      </c>
      <c r="X77">
        <v>147.515625</v>
      </c>
      <c r="Y77">
        <v>0</v>
      </c>
      <c r="Z77">
        <v>3.3</v>
      </c>
      <c r="AA77">
        <v>28.09872</v>
      </c>
      <c r="AB77">
        <v>39.510120000000001</v>
      </c>
      <c r="AC77">
        <v>18.464300000000001</v>
      </c>
      <c r="AD77">
        <v>19.550799999999999</v>
      </c>
      <c r="AE77">
        <v>42.338999999999999</v>
      </c>
      <c r="AF77">
        <v>12.818</v>
      </c>
      <c r="AG77">
        <v>31.7196</v>
      </c>
      <c r="AH77">
        <v>140.34540000000001</v>
      </c>
      <c r="AI77">
        <v>0</v>
      </c>
      <c r="AJ77">
        <v>0</v>
      </c>
      <c r="AK77">
        <v>51.267600000000002</v>
      </c>
      <c r="AL77">
        <v>69.72</v>
      </c>
      <c r="AM77">
        <v>5.2786799999999996</v>
      </c>
      <c r="AN77">
        <v>1.07128</v>
      </c>
      <c r="AO77">
        <v>26.46</v>
      </c>
      <c r="AP77">
        <v>10.888500000000001</v>
      </c>
      <c r="AQ77">
        <v>46.683</v>
      </c>
      <c r="AR77">
        <v>27.6</v>
      </c>
      <c r="AS77">
        <v>15.469799999999999</v>
      </c>
      <c r="AT77">
        <v>20.000046999999999</v>
      </c>
      <c r="AU77">
        <v>0</v>
      </c>
      <c r="AV77">
        <v>21.524999999999999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3347.7812719999997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31.0596</v>
      </c>
      <c r="H78">
        <v>0</v>
      </c>
      <c r="I78">
        <v>0</v>
      </c>
      <c r="J78">
        <v>78.912000000000006</v>
      </c>
      <c r="K78">
        <v>686.77760000000001</v>
      </c>
      <c r="L78">
        <v>652.65250000000003</v>
      </c>
      <c r="M78">
        <v>92</v>
      </c>
      <c r="N78">
        <v>118.125</v>
      </c>
      <c r="O78">
        <v>123.6641</v>
      </c>
      <c r="P78">
        <v>139.31</v>
      </c>
      <c r="Q78">
        <v>19.984999999999999</v>
      </c>
      <c r="R78">
        <v>33.57</v>
      </c>
      <c r="S78">
        <v>26.3901</v>
      </c>
      <c r="T78">
        <v>0</v>
      </c>
      <c r="U78">
        <v>416.25</v>
      </c>
      <c r="V78">
        <v>14.25</v>
      </c>
      <c r="W78">
        <v>42.189900000000002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18.464300000000001</v>
      </c>
      <c r="AD78">
        <v>36.591700000000003</v>
      </c>
      <c r="AE78">
        <v>49.436556000000003</v>
      </c>
      <c r="AF78">
        <v>19.5228</v>
      </c>
      <c r="AG78">
        <v>31.7196</v>
      </c>
      <c r="AH78">
        <v>140.34540000000001</v>
      </c>
      <c r="AI78">
        <v>0</v>
      </c>
      <c r="AJ78">
        <v>0</v>
      </c>
      <c r="AK78">
        <v>51.267600000000002</v>
      </c>
      <c r="AL78">
        <v>69.72</v>
      </c>
      <c r="AM78">
        <v>10.557359999999999</v>
      </c>
      <c r="AN78">
        <v>1.07128</v>
      </c>
      <c r="AO78">
        <v>26.46</v>
      </c>
      <c r="AP78">
        <v>10.888500000000001</v>
      </c>
      <c r="AQ78">
        <v>62.244</v>
      </c>
      <c r="AR78">
        <v>27.6</v>
      </c>
      <c r="AS78">
        <v>15.469799999999999</v>
      </c>
      <c r="AT78">
        <v>20.000046999999999</v>
      </c>
      <c r="AU78">
        <v>0</v>
      </c>
      <c r="AV78">
        <v>21.524999999999999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86.22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3406.7135679999997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31.0596</v>
      </c>
      <c r="H79">
        <v>0</v>
      </c>
      <c r="I79">
        <v>0</v>
      </c>
      <c r="J79">
        <v>78.912000000000006</v>
      </c>
      <c r="K79">
        <v>686.77760000000001</v>
      </c>
      <c r="L79">
        <v>652.65250000000003</v>
      </c>
      <c r="M79">
        <v>92</v>
      </c>
      <c r="N79">
        <v>118.125</v>
      </c>
      <c r="O79">
        <v>123.6641</v>
      </c>
      <c r="P79">
        <v>139.31</v>
      </c>
      <c r="Q79">
        <v>19.984999999999999</v>
      </c>
      <c r="R79">
        <v>33.57</v>
      </c>
      <c r="S79">
        <v>26.3901</v>
      </c>
      <c r="T79">
        <v>0</v>
      </c>
      <c r="U79">
        <v>416.25</v>
      </c>
      <c r="V79">
        <v>14.25</v>
      </c>
      <c r="W79">
        <v>42.189900000000002</v>
      </c>
      <c r="X79">
        <v>147.515625</v>
      </c>
      <c r="Y79">
        <v>0</v>
      </c>
      <c r="Z79">
        <v>19.6614</v>
      </c>
      <c r="AA79">
        <v>42.14808</v>
      </c>
      <c r="AB79">
        <v>40.389899999999997</v>
      </c>
      <c r="AC79">
        <v>30.561599999999999</v>
      </c>
      <c r="AD79">
        <v>37.252200000000002</v>
      </c>
      <c r="AE79">
        <v>52.8596</v>
      </c>
      <c r="AF79">
        <v>39.44</v>
      </c>
      <c r="AG79">
        <v>31.933199999999999</v>
      </c>
      <c r="AH79">
        <v>154.69245000000001</v>
      </c>
      <c r="AI79">
        <v>0</v>
      </c>
      <c r="AJ79">
        <v>0</v>
      </c>
      <c r="AK79">
        <v>51.267600000000002</v>
      </c>
      <c r="AL79">
        <v>75.53</v>
      </c>
      <c r="AM79">
        <v>15.836040000000001</v>
      </c>
      <c r="AN79">
        <v>1.07128</v>
      </c>
      <c r="AO79">
        <v>26.46</v>
      </c>
      <c r="AP79">
        <v>10.888500000000001</v>
      </c>
      <c r="AQ79">
        <v>62.244</v>
      </c>
      <c r="AR79">
        <v>27.6</v>
      </c>
      <c r="AS79">
        <v>15.469799999999999</v>
      </c>
      <c r="AT79">
        <v>20.000046999999999</v>
      </c>
      <c r="AU79">
        <v>0</v>
      </c>
      <c r="AV79">
        <v>21.524999999999999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79.819999999999993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3479.3021220000005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31.0596</v>
      </c>
      <c r="H80">
        <v>0</v>
      </c>
      <c r="I80">
        <v>0</v>
      </c>
      <c r="J80">
        <v>78.912000000000006</v>
      </c>
      <c r="K80">
        <v>686.77760000000001</v>
      </c>
      <c r="L80">
        <v>652.65250000000003</v>
      </c>
      <c r="M80">
        <v>92</v>
      </c>
      <c r="N80">
        <v>118.125</v>
      </c>
      <c r="O80">
        <v>123.6641</v>
      </c>
      <c r="P80">
        <v>139.31</v>
      </c>
      <c r="Q80">
        <v>19.984999999999999</v>
      </c>
      <c r="R80">
        <v>33.57</v>
      </c>
      <c r="S80">
        <v>26.3901</v>
      </c>
      <c r="T80">
        <v>0</v>
      </c>
      <c r="U80">
        <v>416.25</v>
      </c>
      <c r="V80">
        <v>14.25</v>
      </c>
      <c r="W80">
        <v>42.189900000000002</v>
      </c>
      <c r="X80">
        <v>147.515625</v>
      </c>
      <c r="Y80">
        <v>0</v>
      </c>
      <c r="Z80">
        <v>19.6614</v>
      </c>
      <c r="AA80">
        <v>42.14808</v>
      </c>
      <c r="AB80">
        <v>40.389899999999997</v>
      </c>
      <c r="AC80">
        <v>30.561599999999999</v>
      </c>
      <c r="AD80">
        <v>37.252200000000002</v>
      </c>
      <c r="AE80">
        <v>52.8596</v>
      </c>
      <c r="AF80">
        <v>39.44</v>
      </c>
      <c r="AG80">
        <v>31.933199999999999</v>
      </c>
      <c r="AH80">
        <v>154.69245000000001</v>
      </c>
      <c r="AI80">
        <v>0</v>
      </c>
      <c r="AJ80">
        <v>0</v>
      </c>
      <c r="AK80">
        <v>51.267600000000002</v>
      </c>
      <c r="AL80">
        <v>75.53</v>
      </c>
      <c r="AM80">
        <v>15.836040000000001</v>
      </c>
      <c r="AN80">
        <v>1.07128</v>
      </c>
      <c r="AO80">
        <v>26.46</v>
      </c>
      <c r="AP80">
        <v>10.888500000000001</v>
      </c>
      <c r="AQ80">
        <v>62.244</v>
      </c>
      <c r="AR80">
        <v>27.6</v>
      </c>
      <c r="AS80">
        <v>15.469799999999999</v>
      </c>
      <c r="AT80">
        <v>20.000046999999999</v>
      </c>
      <c r="AU80">
        <v>0</v>
      </c>
      <c r="AV80">
        <v>21.524999999999999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75.819999999999993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3475.3021220000005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31.0596</v>
      </c>
      <c r="H81">
        <v>0</v>
      </c>
      <c r="I81">
        <v>0</v>
      </c>
      <c r="J81">
        <v>78.912000000000006</v>
      </c>
      <c r="K81">
        <v>686.77760000000001</v>
      </c>
      <c r="L81">
        <v>652.65250000000003</v>
      </c>
      <c r="M81">
        <v>92</v>
      </c>
      <c r="N81">
        <v>118.125</v>
      </c>
      <c r="O81">
        <v>123.6641</v>
      </c>
      <c r="P81">
        <v>139.31</v>
      </c>
      <c r="Q81">
        <v>19.984999999999999</v>
      </c>
      <c r="R81">
        <v>33.57</v>
      </c>
      <c r="S81">
        <v>26.3901</v>
      </c>
      <c r="T81">
        <v>0</v>
      </c>
      <c r="U81">
        <v>416.25</v>
      </c>
      <c r="V81">
        <v>14.25</v>
      </c>
      <c r="W81">
        <v>42.189900000000002</v>
      </c>
      <c r="X81">
        <v>147.515625</v>
      </c>
      <c r="Y81">
        <v>0</v>
      </c>
      <c r="Z81">
        <v>19.6614</v>
      </c>
      <c r="AA81">
        <v>42.14808</v>
      </c>
      <c r="AB81">
        <v>40.389899999999997</v>
      </c>
      <c r="AC81">
        <v>30.561599999999999</v>
      </c>
      <c r="AD81">
        <v>37.252200000000002</v>
      </c>
      <c r="AE81">
        <v>52.8596</v>
      </c>
      <c r="AF81">
        <v>39.44</v>
      </c>
      <c r="AG81">
        <v>32.146799999999999</v>
      </c>
      <c r="AH81">
        <v>154.69245000000001</v>
      </c>
      <c r="AI81">
        <v>0</v>
      </c>
      <c r="AJ81">
        <v>0</v>
      </c>
      <c r="AK81">
        <v>51.267600000000002</v>
      </c>
      <c r="AL81">
        <v>84.825999999999993</v>
      </c>
      <c r="AM81">
        <v>15.836040000000001</v>
      </c>
      <c r="AN81">
        <v>1.07128</v>
      </c>
      <c r="AO81">
        <v>26.46</v>
      </c>
      <c r="AP81">
        <v>10.888500000000001</v>
      </c>
      <c r="AQ81">
        <v>62.244</v>
      </c>
      <c r="AR81">
        <v>27.6</v>
      </c>
      <c r="AS81">
        <v>15.469799999999999</v>
      </c>
      <c r="AT81">
        <v>20.000046999999999</v>
      </c>
      <c r="AU81">
        <v>0</v>
      </c>
      <c r="AV81">
        <v>21.524999999999999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32.64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3441.6317220000001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31.0596</v>
      </c>
      <c r="H82">
        <v>0</v>
      </c>
      <c r="I82">
        <v>0</v>
      </c>
      <c r="J82">
        <v>78.912000000000006</v>
      </c>
      <c r="K82">
        <v>686.77760000000001</v>
      </c>
      <c r="L82">
        <v>652.65250000000003</v>
      </c>
      <c r="M82">
        <v>92</v>
      </c>
      <c r="N82">
        <v>118.125</v>
      </c>
      <c r="O82">
        <v>123.6641</v>
      </c>
      <c r="P82">
        <v>139.31</v>
      </c>
      <c r="Q82">
        <v>19.984999999999999</v>
      </c>
      <c r="R82">
        <v>33.57</v>
      </c>
      <c r="S82">
        <v>26.3901</v>
      </c>
      <c r="T82">
        <v>0</v>
      </c>
      <c r="U82">
        <v>416.25</v>
      </c>
      <c r="V82">
        <v>14.25</v>
      </c>
      <c r="W82">
        <v>42.189900000000002</v>
      </c>
      <c r="X82">
        <v>147.515625</v>
      </c>
      <c r="Y82">
        <v>0</v>
      </c>
      <c r="Z82">
        <v>19.6614</v>
      </c>
      <c r="AA82">
        <v>42.14808</v>
      </c>
      <c r="AB82">
        <v>40.389899999999997</v>
      </c>
      <c r="AC82">
        <v>30.561599999999999</v>
      </c>
      <c r="AD82">
        <v>37.252200000000002</v>
      </c>
      <c r="AE82">
        <v>52.8596</v>
      </c>
      <c r="AF82">
        <v>39.44</v>
      </c>
      <c r="AG82">
        <v>32.146799999999999</v>
      </c>
      <c r="AH82">
        <v>154.69245000000001</v>
      </c>
      <c r="AI82">
        <v>0</v>
      </c>
      <c r="AJ82">
        <v>0</v>
      </c>
      <c r="AK82">
        <v>51.267600000000002</v>
      </c>
      <c r="AL82">
        <v>84.825999999999993</v>
      </c>
      <c r="AM82">
        <v>15.836040000000001</v>
      </c>
      <c r="AN82">
        <v>1.07128</v>
      </c>
      <c r="AO82">
        <v>26.46</v>
      </c>
      <c r="AP82">
        <v>10.888500000000001</v>
      </c>
      <c r="AQ82">
        <v>62.244</v>
      </c>
      <c r="AR82">
        <v>27.6</v>
      </c>
      <c r="AS82">
        <v>15.469799999999999</v>
      </c>
      <c r="AT82">
        <v>20.000046999999999</v>
      </c>
      <c r="AU82">
        <v>0</v>
      </c>
      <c r="AV82">
        <v>21.524999999999999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27.74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3436.731722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31.276800000000001</v>
      </c>
      <c r="H83">
        <v>0</v>
      </c>
      <c r="I83">
        <v>0</v>
      </c>
      <c r="J83">
        <v>78.912000000000006</v>
      </c>
      <c r="K83">
        <v>686.77760000000001</v>
      </c>
      <c r="L83">
        <v>652.65250000000003</v>
      </c>
      <c r="M83">
        <v>92</v>
      </c>
      <c r="N83">
        <v>118.125</v>
      </c>
      <c r="O83">
        <v>123.6641</v>
      </c>
      <c r="P83">
        <v>139.31</v>
      </c>
      <c r="Q83">
        <v>19.984999999999999</v>
      </c>
      <c r="R83">
        <v>33.57</v>
      </c>
      <c r="S83">
        <v>26.3901</v>
      </c>
      <c r="T83">
        <v>0</v>
      </c>
      <c r="U83">
        <v>416.25</v>
      </c>
      <c r="V83">
        <v>14.25</v>
      </c>
      <c r="W83">
        <v>42.189900000000002</v>
      </c>
      <c r="X83">
        <v>147.515625</v>
      </c>
      <c r="Y83">
        <v>0</v>
      </c>
      <c r="Z83">
        <v>19.6614</v>
      </c>
      <c r="AA83">
        <v>42.14808</v>
      </c>
      <c r="AB83">
        <v>40.389899999999997</v>
      </c>
      <c r="AC83">
        <v>30.561599999999999</v>
      </c>
      <c r="AD83">
        <v>37.252200000000002</v>
      </c>
      <c r="AE83">
        <v>52.8596</v>
      </c>
      <c r="AF83">
        <v>39.44</v>
      </c>
      <c r="AG83">
        <v>32.360399999999998</v>
      </c>
      <c r="AH83">
        <v>154.69245000000001</v>
      </c>
      <c r="AI83">
        <v>0</v>
      </c>
      <c r="AJ83">
        <v>0</v>
      </c>
      <c r="AK83">
        <v>51.267600000000002</v>
      </c>
      <c r="AL83">
        <v>84.825999999999993</v>
      </c>
      <c r="AM83">
        <v>15.836040000000001</v>
      </c>
      <c r="AN83">
        <v>1.07128</v>
      </c>
      <c r="AO83">
        <v>26.46</v>
      </c>
      <c r="AP83">
        <v>10.888500000000001</v>
      </c>
      <c r="AQ83">
        <v>62.244</v>
      </c>
      <c r="AR83">
        <v>29.808</v>
      </c>
      <c r="AS83">
        <v>17.4876</v>
      </c>
      <c r="AT83">
        <v>20.000046999999999</v>
      </c>
      <c r="AU83">
        <v>0</v>
      </c>
      <c r="AV83">
        <v>21.524999999999999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28.09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3441.7383220000006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31.276800000000001</v>
      </c>
      <c r="H84">
        <v>0</v>
      </c>
      <c r="I84">
        <v>0</v>
      </c>
      <c r="J84">
        <v>78.912000000000006</v>
      </c>
      <c r="K84">
        <v>686.77760000000001</v>
      </c>
      <c r="L84">
        <v>652.65250000000003</v>
      </c>
      <c r="M84">
        <v>92</v>
      </c>
      <c r="N84">
        <v>118.125</v>
      </c>
      <c r="O84">
        <v>123.6641</v>
      </c>
      <c r="P84">
        <v>139.31</v>
      </c>
      <c r="Q84">
        <v>19.984999999999999</v>
      </c>
      <c r="R84">
        <v>33.57</v>
      </c>
      <c r="S84">
        <v>26.3901</v>
      </c>
      <c r="T84">
        <v>0</v>
      </c>
      <c r="U84">
        <v>416.25</v>
      </c>
      <c r="V84">
        <v>14.25</v>
      </c>
      <c r="W84">
        <v>42.189900000000002</v>
      </c>
      <c r="X84">
        <v>147.515625</v>
      </c>
      <c r="Y84">
        <v>0</v>
      </c>
      <c r="Z84">
        <v>19.6614</v>
      </c>
      <c r="AA84">
        <v>42.14808</v>
      </c>
      <c r="AB84">
        <v>40.389899999999997</v>
      </c>
      <c r="AC84">
        <v>30.561599999999999</v>
      </c>
      <c r="AD84">
        <v>37.252200000000002</v>
      </c>
      <c r="AE84">
        <v>52.8596</v>
      </c>
      <c r="AF84">
        <v>39.44</v>
      </c>
      <c r="AG84">
        <v>32.360399999999998</v>
      </c>
      <c r="AH84">
        <v>154.69245000000001</v>
      </c>
      <c r="AI84">
        <v>0</v>
      </c>
      <c r="AJ84">
        <v>0</v>
      </c>
      <c r="AK84">
        <v>51.267600000000002</v>
      </c>
      <c r="AL84">
        <v>84.825999999999993</v>
      </c>
      <c r="AM84">
        <v>15.836040000000001</v>
      </c>
      <c r="AN84">
        <v>1.07128</v>
      </c>
      <c r="AO84">
        <v>26.46</v>
      </c>
      <c r="AP84">
        <v>10.888500000000001</v>
      </c>
      <c r="AQ84">
        <v>62.244</v>
      </c>
      <c r="AR84">
        <v>29.808</v>
      </c>
      <c r="AS84">
        <v>17.4876</v>
      </c>
      <c r="AT84">
        <v>20.000046999999999</v>
      </c>
      <c r="AU84">
        <v>0</v>
      </c>
      <c r="AV84">
        <v>21.524999999999999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38.369999999999997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3452.0183220000004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31.494</v>
      </c>
      <c r="H85">
        <v>0</v>
      </c>
      <c r="I85">
        <v>0</v>
      </c>
      <c r="J85">
        <v>77.268000000000001</v>
      </c>
      <c r="K85">
        <v>686.77760000000001</v>
      </c>
      <c r="L85">
        <v>652.65250000000003</v>
      </c>
      <c r="M85">
        <v>92</v>
      </c>
      <c r="N85">
        <v>118.125</v>
      </c>
      <c r="O85">
        <v>123.6641</v>
      </c>
      <c r="P85">
        <v>139.31</v>
      </c>
      <c r="Q85">
        <v>19.984999999999999</v>
      </c>
      <c r="R85">
        <v>33.57</v>
      </c>
      <c r="S85">
        <v>26.3901</v>
      </c>
      <c r="T85">
        <v>0</v>
      </c>
      <c r="U85">
        <v>416.25</v>
      </c>
      <c r="V85">
        <v>14.25</v>
      </c>
      <c r="W85">
        <v>41.883000000000003</v>
      </c>
      <c r="X85">
        <v>147.515625</v>
      </c>
      <c r="Y85">
        <v>0</v>
      </c>
      <c r="Z85">
        <v>19.6614</v>
      </c>
      <c r="AA85">
        <v>42.14808</v>
      </c>
      <c r="AB85">
        <v>40.389899999999997</v>
      </c>
      <c r="AC85">
        <v>30.561599999999999</v>
      </c>
      <c r="AD85">
        <v>37.252200000000002</v>
      </c>
      <c r="AE85">
        <v>52.8596</v>
      </c>
      <c r="AF85">
        <v>39.44</v>
      </c>
      <c r="AG85">
        <v>32.573999999999998</v>
      </c>
      <c r="AH85">
        <v>154.69245000000001</v>
      </c>
      <c r="AI85">
        <v>0</v>
      </c>
      <c r="AJ85">
        <v>0</v>
      </c>
      <c r="AK85">
        <v>51.267600000000002</v>
      </c>
      <c r="AL85">
        <v>80.177999999999997</v>
      </c>
      <c r="AM85">
        <v>15.836040000000001</v>
      </c>
      <c r="AN85">
        <v>1.07128</v>
      </c>
      <c r="AO85">
        <v>26.46</v>
      </c>
      <c r="AP85">
        <v>10.888500000000001</v>
      </c>
      <c r="AQ85">
        <v>62.244</v>
      </c>
      <c r="AR85">
        <v>29.808</v>
      </c>
      <c r="AS85">
        <v>17.4876</v>
      </c>
      <c r="AT85">
        <v>20.000046999999999</v>
      </c>
      <c r="AU85">
        <v>0</v>
      </c>
      <c r="AV85">
        <v>21.524999999999999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47.87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3455.3502220000005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31.494</v>
      </c>
      <c r="H86">
        <v>0</v>
      </c>
      <c r="I86">
        <v>0</v>
      </c>
      <c r="J86">
        <v>77.268000000000001</v>
      </c>
      <c r="K86">
        <v>686.77760000000001</v>
      </c>
      <c r="L86">
        <v>652.65250000000003</v>
      </c>
      <c r="M86">
        <v>92</v>
      </c>
      <c r="N86">
        <v>118.125</v>
      </c>
      <c r="O86">
        <v>123.6641</v>
      </c>
      <c r="P86">
        <v>139.31</v>
      </c>
      <c r="Q86">
        <v>19.984999999999999</v>
      </c>
      <c r="R86">
        <v>33.57</v>
      </c>
      <c r="S86">
        <v>26.3901</v>
      </c>
      <c r="T86">
        <v>0</v>
      </c>
      <c r="U86">
        <v>416.25</v>
      </c>
      <c r="V86">
        <v>14.25</v>
      </c>
      <c r="W86">
        <v>41.883000000000003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25.635999999999999</v>
      </c>
      <c r="AG86">
        <v>32.573999999999998</v>
      </c>
      <c r="AH86">
        <v>140.34540000000001</v>
      </c>
      <c r="AI86">
        <v>0</v>
      </c>
      <c r="AJ86">
        <v>0</v>
      </c>
      <c r="AK86">
        <v>51.267600000000002</v>
      </c>
      <c r="AL86">
        <v>80.177999999999997</v>
      </c>
      <c r="AM86">
        <v>15.804048</v>
      </c>
      <c r="AN86">
        <v>1.07128</v>
      </c>
      <c r="AO86">
        <v>26.46</v>
      </c>
      <c r="AP86">
        <v>10.888500000000001</v>
      </c>
      <c r="AQ86">
        <v>62.244</v>
      </c>
      <c r="AR86">
        <v>29.808</v>
      </c>
      <c r="AS86">
        <v>17.4876</v>
      </c>
      <c r="AT86">
        <v>20.000046999999999</v>
      </c>
      <c r="AU86">
        <v>0</v>
      </c>
      <c r="AV86">
        <v>21.524999999999999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54.67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3410.0436640000003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31.494</v>
      </c>
      <c r="H87">
        <v>0</v>
      </c>
      <c r="I87">
        <v>0</v>
      </c>
      <c r="J87">
        <v>77.268000000000001</v>
      </c>
      <c r="K87">
        <v>686.77760000000001</v>
      </c>
      <c r="L87">
        <v>652.65250000000003</v>
      </c>
      <c r="M87">
        <v>92</v>
      </c>
      <c r="N87">
        <v>118.125</v>
      </c>
      <c r="O87">
        <v>123.6641</v>
      </c>
      <c r="P87">
        <v>139.31</v>
      </c>
      <c r="Q87">
        <v>19.984999999999999</v>
      </c>
      <c r="R87">
        <v>33.57</v>
      </c>
      <c r="S87">
        <v>26.3901</v>
      </c>
      <c r="T87">
        <v>0</v>
      </c>
      <c r="U87">
        <v>416.25</v>
      </c>
      <c r="V87">
        <v>14.25</v>
      </c>
      <c r="W87">
        <v>41.883000000000003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25.635999999999999</v>
      </c>
      <c r="AG87">
        <v>32.787599999999998</v>
      </c>
      <c r="AH87">
        <v>140.34540000000001</v>
      </c>
      <c r="AI87">
        <v>0</v>
      </c>
      <c r="AJ87">
        <v>0</v>
      </c>
      <c r="AK87">
        <v>51.267600000000002</v>
      </c>
      <c r="AL87">
        <v>80.177999999999997</v>
      </c>
      <c r="AM87">
        <v>15.804048</v>
      </c>
      <c r="AN87">
        <v>1.07128</v>
      </c>
      <c r="AO87">
        <v>26.46</v>
      </c>
      <c r="AP87">
        <v>12.169499999999999</v>
      </c>
      <c r="AQ87">
        <v>62.244</v>
      </c>
      <c r="AR87">
        <v>29.808</v>
      </c>
      <c r="AS87">
        <v>15.469799999999999</v>
      </c>
      <c r="AT87">
        <v>20.000046999999999</v>
      </c>
      <c r="AU87">
        <v>0</v>
      </c>
      <c r="AV87">
        <v>21.524999999999999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50.13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3404.9804640000002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31.494</v>
      </c>
      <c r="H88">
        <v>0</v>
      </c>
      <c r="I88">
        <v>0</v>
      </c>
      <c r="J88">
        <v>77.268000000000001</v>
      </c>
      <c r="K88">
        <v>686.77760000000001</v>
      </c>
      <c r="L88">
        <v>652.65250000000003</v>
      </c>
      <c r="M88">
        <v>92</v>
      </c>
      <c r="N88">
        <v>118.125</v>
      </c>
      <c r="O88">
        <v>123.6641</v>
      </c>
      <c r="P88">
        <v>139.31</v>
      </c>
      <c r="Q88">
        <v>19.984999999999999</v>
      </c>
      <c r="R88">
        <v>33.57</v>
      </c>
      <c r="S88">
        <v>26.3901</v>
      </c>
      <c r="T88">
        <v>0</v>
      </c>
      <c r="U88">
        <v>416.25</v>
      </c>
      <c r="V88">
        <v>14.25</v>
      </c>
      <c r="W88">
        <v>41.883000000000003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25.635999999999999</v>
      </c>
      <c r="AG88">
        <v>32.787599999999998</v>
      </c>
      <c r="AH88">
        <v>140.34540000000001</v>
      </c>
      <c r="AI88">
        <v>0</v>
      </c>
      <c r="AJ88">
        <v>0</v>
      </c>
      <c r="AK88">
        <v>51.267600000000002</v>
      </c>
      <c r="AL88">
        <v>80.177999999999997</v>
      </c>
      <c r="AM88">
        <v>15.804048</v>
      </c>
      <c r="AN88">
        <v>1.07128</v>
      </c>
      <c r="AO88">
        <v>26.46</v>
      </c>
      <c r="AP88">
        <v>12.169499999999999</v>
      </c>
      <c r="AQ88">
        <v>62.244</v>
      </c>
      <c r="AR88">
        <v>29.808</v>
      </c>
      <c r="AS88">
        <v>15.469799999999999</v>
      </c>
      <c r="AT88">
        <v>20.000046999999999</v>
      </c>
      <c r="AU88">
        <v>0</v>
      </c>
      <c r="AV88">
        <v>21.524999999999999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50.12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3404.970464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31.494</v>
      </c>
      <c r="H89">
        <v>0</v>
      </c>
      <c r="I89">
        <v>0</v>
      </c>
      <c r="J89">
        <v>77.268000000000001</v>
      </c>
      <c r="K89">
        <v>686.77760000000001</v>
      </c>
      <c r="L89">
        <v>652.65250000000003</v>
      </c>
      <c r="M89">
        <v>92</v>
      </c>
      <c r="N89">
        <v>118.125</v>
      </c>
      <c r="O89">
        <v>123.6641</v>
      </c>
      <c r="P89">
        <v>139.31</v>
      </c>
      <c r="Q89">
        <v>19.984999999999999</v>
      </c>
      <c r="R89">
        <v>36.083362000000001</v>
      </c>
      <c r="S89">
        <v>26.3901</v>
      </c>
      <c r="T89">
        <v>0</v>
      </c>
      <c r="U89">
        <v>416.25</v>
      </c>
      <c r="V89">
        <v>14.25</v>
      </c>
      <c r="W89">
        <v>41.883000000000003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25.635999999999999</v>
      </c>
      <c r="AG89">
        <v>33.001199999999997</v>
      </c>
      <c r="AH89">
        <v>140.34540000000001</v>
      </c>
      <c r="AI89">
        <v>0</v>
      </c>
      <c r="AJ89">
        <v>0</v>
      </c>
      <c r="AK89">
        <v>51.267600000000002</v>
      </c>
      <c r="AL89">
        <v>81.34</v>
      </c>
      <c r="AM89">
        <v>15.804048</v>
      </c>
      <c r="AN89">
        <v>1.07128</v>
      </c>
      <c r="AO89">
        <v>26.46</v>
      </c>
      <c r="AP89">
        <v>12.169499999999999</v>
      </c>
      <c r="AQ89">
        <v>62.244</v>
      </c>
      <c r="AR89">
        <v>29.808</v>
      </c>
      <c r="AS89">
        <v>15.469799999999999</v>
      </c>
      <c r="AT89">
        <v>20.000046999999999</v>
      </c>
      <c r="AU89">
        <v>0</v>
      </c>
      <c r="AV89">
        <v>21.524999999999999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50.12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3408.8594260000004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31.494</v>
      </c>
      <c r="H90">
        <v>0</v>
      </c>
      <c r="I90">
        <v>0</v>
      </c>
      <c r="J90">
        <v>77.268000000000001</v>
      </c>
      <c r="K90">
        <v>686.77760000000001</v>
      </c>
      <c r="L90">
        <v>652.65250000000003</v>
      </c>
      <c r="M90">
        <v>92</v>
      </c>
      <c r="N90">
        <v>118.125</v>
      </c>
      <c r="O90">
        <v>123.6641</v>
      </c>
      <c r="P90">
        <v>139.31</v>
      </c>
      <c r="Q90">
        <v>19.984999999999999</v>
      </c>
      <c r="R90">
        <v>39.440362</v>
      </c>
      <c r="S90">
        <v>26.3901</v>
      </c>
      <c r="T90">
        <v>0</v>
      </c>
      <c r="U90">
        <v>416.25</v>
      </c>
      <c r="V90">
        <v>14.25</v>
      </c>
      <c r="W90">
        <v>41.883000000000003</v>
      </c>
      <c r="X90">
        <v>147.515625</v>
      </c>
      <c r="Y90">
        <v>0</v>
      </c>
      <c r="Z90">
        <v>13.041600000000001</v>
      </c>
      <c r="AA90">
        <v>42.14808</v>
      </c>
      <c r="AB90">
        <v>40.389899999999997</v>
      </c>
      <c r="AC90">
        <v>30.561599999999999</v>
      </c>
      <c r="AD90">
        <v>37.252200000000002</v>
      </c>
      <c r="AE90">
        <v>52.8596</v>
      </c>
      <c r="AF90">
        <v>39.44</v>
      </c>
      <c r="AG90">
        <v>33.001199999999997</v>
      </c>
      <c r="AH90">
        <v>140.34540000000001</v>
      </c>
      <c r="AI90">
        <v>0</v>
      </c>
      <c r="AJ90">
        <v>0</v>
      </c>
      <c r="AK90">
        <v>51.267600000000002</v>
      </c>
      <c r="AL90">
        <v>81.34</v>
      </c>
      <c r="AM90">
        <v>15.836040000000001</v>
      </c>
      <c r="AN90">
        <v>1.07128</v>
      </c>
      <c r="AO90">
        <v>26.46</v>
      </c>
      <c r="AP90">
        <v>12.169499999999999</v>
      </c>
      <c r="AQ90">
        <v>62.244</v>
      </c>
      <c r="AR90">
        <v>29.808</v>
      </c>
      <c r="AS90">
        <v>15.469799999999999</v>
      </c>
      <c r="AT90">
        <v>20.000046999999999</v>
      </c>
      <c r="AU90">
        <v>0</v>
      </c>
      <c r="AV90">
        <v>21.524999999999999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50.12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3443.356134000001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31.494</v>
      </c>
      <c r="H91">
        <v>0</v>
      </c>
      <c r="I91">
        <v>0</v>
      </c>
      <c r="J91">
        <v>77.268000000000001</v>
      </c>
      <c r="K91">
        <v>686.77760000000001</v>
      </c>
      <c r="L91">
        <v>652.65250000000003</v>
      </c>
      <c r="M91">
        <v>92</v>
      </c>
      <c r="N91">
        <v>118.125</v>
      </c>
      <c r="O91">
        <v>123.6641</v>
      </c>
      <c r="P91">
        <v>139.31</v>
      </c>
      <c r="Q91">
        <v>19.984999999999999</v>
      </c>
      <c r="R91">
        <v>42.057113999999999</v>
      </c>
      <c r="S91">
        <v>26.3901</v>
      </c>
      <c r="T91">
        <v>0</v>
      </c>
      <c r="U91">
        <v>416.25</v>
      </c>
      <c r="V91">
        <v>14.25</v>
      </c>
      <c r="W91">
        <v>41.883000000000003</v>
      </c>
      <c r="X91">
        <v>147.515625</v>
      </c>
      <c r="Y91">
        <v>0</v>
      </c>
      <c r="Z91">
        <v>13.041600000000001</v>
      </c>
      <c r="AA91">
        <v>42.14808</v>
      </c>
      <c r="AB91">
        <v>40.389899999999997</v>
      </c>
      <c r="AC91">
        <v>30.561599999999999</v>
      </c>
      <c r="AD91">
        <v>37.252200000000002</v>
      </c>
      <c r="AE91">
        <v>52.8596</v>
      </c>
      <c r="AF91">
        <v>39.44</v>
      </c>
      <c r="AG91">
        <v>33.214799999999997</v>
      </c>
      <c r="AH91">
        <v>140.34540000000001</v>
      </c>
      <c r="AI91">
        <v>0</v>
      </c>
      <c r="AJ91">
        <v>0</v>
      </c>
      <c r="AK91">
        <v>51.267600000000002</v>
      </c>
      <c r="AL91">
        <v>81.34</v>
      </c>
      <c r="AM91">
        <v>15.836040000000001</v>
      </c>
      <c r="AN91">
        <v>1.07128</v>
      </c>
      <c r="AO91">
        <v>26.46</v>
      </c>
      <c r="AP91">
        <v>12.169499999999999</v>
      </c>
      <c r="AQ91">
        <v>62.244</v>
      </c>
      <c r="AR91">
        <v>29.808</v>
      </c>
      <c r="AS91">
        <v>15.469799999999999</v>
      </c>
      <c r="AT91">
        <v>20.000046999999999</v>
      </c>
      <c r="AU91">
        <v>0</v>
      </c>
      <c r="AV91">
        <v>21.524999999999999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50.12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3446.186486000001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31.494</v>
      </c>
      <c r="H92">
        <v>0</v>
      </c>
      <c r="I92">
        <v>0</v>
      </c>
      <c r="J92">
        <v>77.268000000000001</v>
      </c>
      <c r="K92">
        <v>686.77760000000001</v>
      </c>
      <c r="L92">
        <v>652.65250000000003</v>
      </c>
      <c r="M92">
        <v>92</v>
      </c>
      <c r="N92">
        <v>118.125</v>
      </c>
      <c r="O92">
        <v>123.6641</v>
      </c>
      <c r="P92">
        <v>139.31</v>
      </c>
      <c r="Q92">
        <v>19.984999999999999</v>
      </c>
      <c r="R92">
        <v>42.392195999999998</v>
      </c>
      <c r="S92">
        <v>26.3901</v>
      </c>
      <c r="T92">
        <v>0</v>
      </c>
      <c r="U92">
        <v>416.25</v>
      </c>
      <c r="V92">
        <v>14.25</v>
      </c>
      <c r="W92">
        <v>41.883000000000003</v>
      </c>
      <c r="X92">
        <v>147.515625</v>
      </c>
      <c r="Y92">
        <v>0</v>
      </c>
      <c r="Z92">
        <v>13.041600000000001</v>
      </c>
      <c r="AA92">
        <v>42.14808</v>
      </c>
      <c r="AB92">
        <v>40.389899999999997</v>
      </c>
      <c r="AC92">
        <v>30.561599999999999</v>
      </c>
      <c r="AD92">
        <v>37.252200000000002</v>
      </c>
      <c r="AE92">
        <v>52.8596</v>
      </c>
      <c r="AF92">
        <v>39.44</v>
      </c>
      <c r="AG92">
        <v>33.214799999999997</v>
      </c>
      <c r="AH92">
        <v>140.34540000000001</v>
      </c>
      <c r="AI92">
        <v>0</v>
      </c>
      <c r="AJ92">
        <v>0</v>
      </c>
      <c r="AK92">
        <v>51.267600000000002</v>
      </c>
      <c r="AL92">
        <v>81.34</v>
      </c>
      <c r="AM92">
        <v>15.836040000000001</v>
      </c>
      <c r="AN92">
        <v>1.07128</v>
      </c>
      <c r="AO92">
        <v>26.46</v>
      </c>
      <c r="AP92">
        <v>12.169499999999999</v>
      </c>
      <c r="AQ92">
        <v>62.244</v>
      </c>
      <c r="AR92">
        <v>29.808</v>
      </c>
      <c r="AS92">
        <v>15.469799999999999</v>
      </c>
      <c r="AT92">
        <v>20.000046999999999</v>
      </c>
      <c r="AU92">
        <v>0</v>
      </c>
      <c r="AV92">
        <v>21.524999999999999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50.12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3446.5215680000006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31.494</v>
      </c>
      <c r="H93">
        <v>0</v>
      </c>
      <c r="I93">
        <v>0</v>
      </c>
      <c r="J93">
        <v>77.268000000000001</v>
      </c>
      <c r="K93">
        <v>686.77760000000001</v>
      </c>
      <c r="L93">
        <v>652.65250000000003</v>
      </c>
      <c r="M93">
        <v>92</v>
      </c>
      <c r="N93">
        <v>118.125</v>
      </c>
      <c r="O93">
        <v>123.6641</v>
      </c>
      <c r="P93">
        <v>139.31</v>
      </c>
      <c r="Q93">
        <v>19.984999999999999</v>
      </c>
      <c r="R93">
        <v>42.392195999999998</v>
      </c>
      <c r="S93">
        <v>26.3901</v>
      </c>
      <c r="T93">
        <v>0</v>
      </c>
      <c r="U93">
        <v>416.25</v>
      </c>
      <c r="V93">
        <v>11.661683</v>
      </c>
      <c r="W93">
        <v>41.276000000000003</v>
      </c>
      <c r="X93">
        <v>147.515625</v>
      </c>
      <c r="Y93">
        <v>0</v>
      </c>
      <c r="Z93">
        <v>6.5208000000000004</v>
      </c>
      <c r="AA93">
        <v>42.14808</v>
      </c>
      <c r="AB93">
        <v>40.389899999999997</v>
      </c>
      <c r="AC93">
        <v>30.561599999999999</v>
      </c>
      <c r="AD93">
        <v>37.252200000000002</v>
      </c>
      <c r="AE93">
        <v>52.8596</v>
      </c>
      <c r="AF93">
        <v>39.44</v>
      </c>
      <c r="AG93">
        <v>33.428400000000003</v>
      </c>
      <c r="AH93">
        <v>140.34540000000001</v>
      </c>
      <c r="AI93">
        <v>0</v>
      </c>
      <c r="AJ93">
        <v>0</v>
      </c>
      <c r="AK93">
        <v>51.267600000000002</v>
      </c>
      <c r="AL93">
        <v>81.34</v>
      </c>
      <c r="AM93">
        <v>15.836040000000001</v>
      </c>
      <c r="AN93">
        <v>1.07128</v>
      </c>
      <c r="AO93">
        <v>24.99</v>
      </c>
      <c r="AP93">
        <v>12.169499999999999</v>
      </c>
      <c r="AQ93">
        <v>62.244</v>
      </c>
      <c r="AR93">
        <v>29.808</v>
      </c>
      <c r="AS93">
        <v>17.4876</v>
      </c>
      <c r="AT93">
        <v>20.000046999999999</v>
      </c>
      <c r="AU93">
        <v>0</v>
      </c>
      <c r="AV93">
        <v>21.524999999999999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41.52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3428.9668510000001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31.494</v>
      </c>
      <c r="H94">
        <v>0</v>
      </c>
      <c r="I94">
        <v>0</v>
      </c>
      <c r="J94">
        <v>77.268000000000001</v>
      </c>
      <c r="K94">
        <v>686.77760000000001</v>
      </c>
      <c r="L94">
        <v>652.65250000000003</v>
      </c>
      <c r="M94">
        <v>92</v>
      </c>
      <c r="N94">
        <v>118.125</v>
      </c>
      <c r="O94">
        <v>123.6641</v>
      </c>
      <c r="P94">
        <v>139.31</v>
      </c>
      <c r="Q94">
        <v>19.984999999999999</v>
      </c>
      <c r="R94">
        <v>42.392195999999998</v>
      </c>
      <c r="S94">
        <v>26.3901</v>
      </c>
      <c r="T94">
        <v>0</v>
      </c>
      <c r="U94">
        <v>416.25</v>
      </c>
      <c r="V94">
        <v>11.661683</v>
      </c>
      <c r="W94">
        <v>41.276000000000003</v>
      </c>
      <c r="X94">
        <v>147.515625</v>
      </c>
      <c r="Y94">
        <v>0</v>
      </c>
      <c r="Z94">
        <v>6.5208000000000004</v>
      </c>
      <c r="AA94">
        <v>42.14808</v>
      </c>
      <c r="AB94">
        <v>40.389899999999997</v>
      </c>
      <c r="AC94">
        <v>30.561599999999999</v>
      </c>
      <c r="AD94">
        <v>37.252200000000002</v>
      </c>
      <c r="AE94">
        <v>52.8596</v>
      </c>
      <c r="AF94">
        <v>39.44</v>
      </c>
      <c r="AG94">
        <v>33.428400000000003</v>
      </c>
      <c r="AH94">
        <v>140.34540000000001</v>
      </c>
      <c r="AI94">
        <v>0</v>
      </c>
      <c r="AJ94">
        <v>0</v>
      </c>
      <c r="AK94">
        <v>51.267600000000002</v>
      </c>
      <c r="AL94">
        <v>81.34</v>
      </c>
      <c r="AM94">
        <v>15.836040000000001</v>
      </c>
      <c r="AN94">
        <v>1.07128</v>
      </c>
      <c r="AO94">
        <v>24.99</v>
      </c>
      <c r="AP94">
        <v>12.169499999999999</v>
      </c>
      <c r="AQ94">
        <v>62.244</v>
      </c>
      <c r="AR94">
        <v>29.808</v>
      </c>
      <c r="AS94">
        <v>17.4876</v>
      </c>
      <c r="AT94">
        <v>20.000046999999999</v>
      </c>
      <c r="AU94">
        <v>0</v>
      </c>
      <c r="AV94">
        <v>21.524999999999999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39.43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3426.876851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31.494</v>
      </c>
      <c r="H95">
        <v>0</v>
      </c>
      <c r="I95">
        <v>0</v>
      </c>
      <c r="J95">
        <v>77.268000000000001</v>
      </c>
      <c r="K95">
        <v>686.77760000000001</v>
      </c>
      <c r="L95">
        <v>652.65250000000003</v>
      </c>
      <c r="M95">
        <v>92</v>
      </c>
      <c r="N95">
        <v>118.125</v>
      </c>
      <c r="O95">
        <v>123.6641</v>
      </c>
      <c r="P95">
        <v>139.31</v>
      </c>
      <c r="Q95">
        <v>19.984999999999999</v>
      </c>
      <c r="R95">
        <v>42.392195999999998</v>
      </c>
      <c r="S95">
        <v>26.3901</v>
      </c>
      <c r="T95">
        <v>0</v>
      </c>
      <c r="U95">
        <v>416.25</v>
      </c>
      <c r="V95">
        <v>11.661683</v>
      </c>
      <c r="W95">
        <v>40.668999999999997</v>
      </c>
      <c r="X95">
        <v>147.515625</v>
      </c>
      <c r="Y95">
        <v>0</v>
      </c>
      <c r="Z95">
        <v>2.2000000000000002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26.622</v>
      </c>
      <c r="AG95">
        <v>33.642000000000003</v>
      </c>
      <c r="AH95">
        <v>140.34540000000001</v>
      </c>
      <c r="AI95">
        <v>0</v>
      </c>
      <c r="AJ95">
        <v>0</v>
      </c>
      <c r="AK95">
        <v>51.267600000000002</v>
      </c>
      <c r="AL95">
        <v>81.34</v>
      </c>
      <c r="AM95">
        <v>15.804048</v>
      </c>
      <c r="AN95">
        <v>1.07128</v>
      </c>
      <c r="AO95">
        <v>24.99</v>
      </c>
      <c r="AP95">
        <v>12.169499999999999</v>
      </c>
      <c r="AQ95">
        <v>62.244</v>
      </c>
      <c r="AR95">
        <v>29.808</v>
      </c>
      <c r="AS95">
        <v>17.4876</v>
      </c>
      <c r="AT95">
        <v>20.000046999999999</v>
      </c>
      <c r="AU95">
        <v>0</v>
      </c>
      <c r="AV95">
        <v>21.524999999999999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35.520000000000003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3389.2334149999997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31.494</v>
      </c>
      <c r="H96">
        <v>0</v>
      </c>
      <c r="I96">
        <v>0</v>
      </c>
      <c r="J96">
        <v>77.268000000000001</v>
      </c>
      <c r="K96">
        <v>686.77760000000001</v>
      </c>
      <c r="L96">
        <v>652.65250000000003</v>
      </c>
      <c r="M96">
        <v>92</v>
      </c>
      <c r="N96">
        <v>118.125</v>
      </c>
      <c r="O96">
        <v>123.6641</v>
      </c>
      <c r="P96">
        <v>139.31</v>
      </c>
      <c r="Q96">
        <v>19.984999999999999</v>
      </c>
      <c r="R96">
        <v>42.392195999999998</v>
      </c>
      <c r="S96">
        <v>26.3901</v>
      </c>
      <c r="T96">
        <v>0</v>
      </c>
      <c r="U96">
        <v>416.25</v>
      </c>
      <c r="V96">
        <v>11.661683</v>
      </c>
      <c r="W96">
        <v>40.668999999999997</v>
      </c>
      <c r="X96">
        <v>147.515625</v>
      </c>
      <c r="Y96">
        <v>0</v>
      </c>
      <c r="Z96">
        <v>2.2000000000000002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17.748000000000001</v>
      </c>
      <c r="AG96">
        <v>33.642000000000003</v>
      </c>
      <c r="AH96">
        <v>140.34540000000001</v>
      </c>
      <c r="AI96">
        <v>0</v>
      </c>
      <c r="AJ96">
        <v>0</v>
      </c>
      <c r="AK96">
        <v>51.267600000000002</v>
      </c>
      <c r="AL96">
        <v>81.34</v>
      </c>
      <c r="AM96">
        <v>15.804048</v>
      </c>
      <c r="AN96">
        <v>1.07128</v>
      </c>
      <c r="AO96">
        <v>24.99</v>
      </c>
      <c r="AP96">
        <v>12.169499999999999</v>
      </c>
      <c r="AQ96">
        <v>62.244</v>
      </c>
      <c r="AR96">
        <v>29.808</v>
      </c>
      <c r="AS96">
        <v>17.4876</v>
      </c>
      <c r="AT96">
        <v>20.000046999999999</v>
      </c>
      <c r="AU96">
        <v>0</v>
      </c>
      <c r="AV96">
        <v>21.524999999999999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35.020000000000003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3379.8594149999999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31.494</v>
      </c>
      <c r="H97">
        <v>0</v>
      </c>
      <c r="I97">
        <v>0</v>
      </c>
      <c r="J97">
        <v>77.268000000000001</v>
      </c>
      <c r="K97">
        <v>686.77760000000001</v>
      </c>
      <c r="L97">
        <v>652.65250000000003</v>
      </c>
      <c r="M97">
        <v>92</v>
      </c>
      <c r="N97">
        <v>118.125</v>
      </c>
      <c r="O97">
        <v>123.6641</v>
      </c>
      <c r="P97">
        <v>139.31</v>
      </c>
      <c r="Q97">
        <v>19.984999999999999</v>
      </c>
      <c r="R97">
        <v>42.392195999999998</v>
      </c>
      <c r="S97">
        <v>26.3901</v>
      </c>
      <c r="T97">
        <v>0</v>
      </c>
      <c r="U97">
        <v>416.25</v>
      </c>
      <c r="V97">
        <v>11.661683</v>
      </c>
      <c r="W97">
        <v>40.061999999999998</v>
      </c>
      <c r="X97">
        <v>147.515625</v>
      </c>
      <c r="Y97">
        <v>0</v>
      </c>
      <c r="Z97">
        <v>2.2000000000000002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17.748000000000001</v>
      </c>
      <c r="AG97">
        <v>33.855600000000003</v>
      </c>
      <c r="AH97">
        <v>140.34540000000001</v>
      </c>
      <c r="AI97">
        <v>0</v>
      </c>
      <c r="AJ97">
        <v>0</v>
      </c>
      <c r="AK97">
        <v>51.267600000000002</v>
      </c>
      <c r="AL97">
        <v>81.34</v>
      </c>
      <c r="AM97">
        <v>10.557359999999999</v>
      </c>
      <c r="AN97">
        <v>1.07128</v>
      </c>
      <c r="AO97">
        <v>24.99</v>
      </c>
      <c r="AP97">
        <v>12.169499999999999</v>
      </c>
      <c r="AQ97">
        <v>62.244</v>
      </c>
      <c r="AR97">
        <v>29.808</v>
      </c>
      <c r="AS97">
        <v>17.4876</v>
      </c>
      <c r="AT97">
        <v>20.000046999999999</v>
      </c>
      <c r="AU97">
        <v>0</v>
      </c>
      <c r="AV97">
        <v>21.524999999999999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3369.2193269999998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31.494</v>
      </c>
      <c r="H98">
        <v>0</v>
      </c>
      <c r="I98">
        <v>0</v>
      </c>
      <c r="J98">
        <v>77.268000000000001</v>
      </c>
      <c r="K98">
        <v>686.77760000000001</v>
      </c>
      <c r="L98">
        <v>652.65250000000003</v>
      </c>
      <c r="M98">
        <v>92</v>
      </c>
      <c r="N98">
        <v>118.125</v>
      </c>
      <c r="O98">
        <v>123.6641</v>
      </c>
      <c r="P98">
        <v>139.31</v>
      </c>
      <c r="Q98">
        <v>19.984999999999999</v>
      </c>
      <c r="R98">
        <v>42.392195999999998</v>
      </c>
      <c r="S98">
        <v>26.3901</v>
      </c>
      <c r="T98">
        <v>0</v>
      </c>
      <c r="U98">
        <v>416.25</v>
      </c>
      <c r="V98">
        <v>11.661683</v>
      </c>
      <c r="W98">
        <v>40.061999999999998</v>
      </c>
      <c r="X98">
        <v>147.515625</v>
      </c>
      <c r="Y98">
        <v>0</v>
      </c>
      <c r="Z98">
        <v>2.2000000000000002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17.748000000000001</v>
      </c>
      <c r="AG98">
        <v>33.855600000000003</v>
      </c>
      <c r="AH98">
        <v>140.34540000000001</v>
      </c>
      <c r="AI98">
        <v>0</v>
      </c>
      <c r="AJ98">
        <v>0</v>
      </c>
      <c r="AK98">
        <v>51.267600000000002</v>
      </c>
      <c r="AL98">
        <v>81.34</v>
      </c>
      <c r="AM98">
        <v>6.5983499999999999</v>
      </c>
      <c r="AN98">
        <v>1.07128</v>
      </c>
      <c r="AO98">
        <v>24.99</v>
      </c>
      <c r="AP98">
        <v>12.169499999999999</v>
      </c>
      <c r="AQ98">
        <v>62.244</v>
      </c>
      <c r="AR98">
        <v>29.808</v>
      </c>
      <c r="AS98">
        <v>17.4876</v>
      </c>
      <c r="AT98">
        <v>20.000046999999999</v>
      </c>
      <c r="AU98">
        <v>0</v>
      </c>
      <c r="AV98">
        <v>21.524999999999999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25.02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3360.2603170000002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3.440842999999999E-2</v>
      </c>
      <c r="E99">
        <f t="shared" si="2"/>
        <v>0</v>
      </c>
      <c r="F99">
        <f t="shared" si="2"/>
        <v>0</v>
      </c>
      <c r="G99">
        <f t="shared" si="2"/>
        <v>0.4430732242499999</v>
      </c>
      <c r="H99">
        <f t="shared" si="2"/>
        <v>0</v>
      </c>
      <c r="I99">
        <f t="shared" si="2"/>
        <v>0</v>
      </c>
      <c r="J99">
        <f t="shared" si="2"/>
        <v>1.2872234999999987</v>
      </c>
      <c r="K99">
        <f t="shared" si="2"/>
        <v>14.133435600000015</v>
      </c>
      <c r="L99">
        <f t="shared" si="2"/>
        <v>15.614545899999959</v>
      </c>
      <c r="M99">
        <f t="shared" si="2"/>
        <v>2.2080000000000002</v>
      </c>
      <c r="N99">
        <f t="shared" si="2"/>
        <v>2.8349412499999991</v>
      </c>
      <c r="O99">
        <f t="shared" si="2"/>
        <v>2.9678912499999988</v>
      </c>
      <c r="P99">
        <f t="shared" si="2"/>
        <v>3.343439999999998</v>
      </c>
      <c r="Q99">
        <f t="shared" si="2"/>
        <v>0.41675689999999943</v>
      </c>
      <c r="R99">
        <f t="shared" si="2"/>
        <v>0.84039105250000068</v>
      </c>
      <c r="S99">
        <f t="shared" si="2"/>
        <v>0.54690877500000101</v>
      </c>
      <c r="T99">
        <f t="shared" si="2"/>
        <v>0</v>
      </c>
      <c r="U99">
        <f t="shared" si="2"/>
        <v>9.9871718749999996</v>
      </c>
      <c r="V99">
        <f t="shared" si="2"/>
        <v>0.30191942450000003</v>
      </c>
      <c r="W99">
        <f t="shared" si="2"/>
        <v>0.92700857249999902</v>
      </c>
      <c r="X99">
        <f t="shared" si="2"/>
        <v>3.2695073875</v>
      </c>
      <c r="Y99">
        <f t="shared" si="2"/>
        <v>0</v>
      </c>
      <c r="Z99">
        <f t="shared" si="2"/>
        <v>0.1499415500000002</v>
      </c>
      <c r="AA99">
        <f t="shared" si="2"/>
        <v>0.42045972499999967</v>
      </c>
      <c r="AB99">
        <f t="shared" si="2"/>
        <v>0.71856697999999974</v>
      </c>
      <c r="AC99">
        <f t="shared" si="2"/>
        <v>0.37033400799999955</v>
      </c>
      <c r="AD99">
        <f t="shared" si="2"/>
        <v>0.78781137499999954</v>
      </c>
      <c r="AE99">
        <f t="shared" si="2"/>
        <v>1.1864645139999999</v>
      </c>
      <c r="AF99">
        <f t="shared" si="2"/>
        <v>0.38177920000000021</v>
      </c>
      <c r="AG99">
        <f t="shared" si="2"/>
        <v>0.62851800000000002</v>
      </c>
      <c r="AH99">
        <f t="shared" si="2"/>
        <v>3.5668399875000021</v>
      </c>
      <c r="AI99">
        <f t="shared" si="2"/>
        <v>0</v>
      </c>
      <c r="AJ99">
        <f t="shared" si="2"/>
        <v>0</v>
      </c>
      <c r="AK99">
        <f t="shared" si="2"/>
        <v>1.2304224000000012</v>
      </c>
      <c r="AL99">
        <f t="shared" si="2"/>
        <v>1.8728535000000006</v>
      </c>
      <c r="AM99">
        <f t="shared" si="2"/>
        <v>0.10663533450000004</v>
      </c>
      <c r="AN99">
        <f t="shared" si="2"/>
        <v>2.5356814999999984E-2</v>
      </c>
      <c r="AO99">
        <f t="shared" si="2"/>
        <v>0.63283500000000026</v>
      </c>
      <c r="AP99">
        <f t="shared" si="2"/>
        <v>0.29232419999999959</v>
      </c>
      <c r="AQ99">
        <f t="shared" si="2"/>
        <v>0.65819250000000007</v>
      </c>
      <c r="AR99">
        <f t="shared" si="2"/>
        <v>0.71732399999999996</v>
      </c>
      <c r="AS99">
        <f t="shared" si="2"/>
        <v>0.45679628999999994</v>
      </c>
      <c r="AT99">
        <f t="shared" si="2"/>
        <v>0.46332868574999991</v>
      </c>
      <c r="AU99">
        <f t="shared" si="2"/>
        <v>0</v>
      </c>
      <c r="AV99">
        <f t="shared" si="2"/>
        <v>0.2428768619999998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1.6263050000000006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75.692589068000032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6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9.3481810000000003</v>
      </c>
      <c r="E3">
        <v>0</v>
      </c>
      <c r="F3">
        <v>0</v>
      </c>
      <c r="G3">
        <v>9.3451819999999994</v>
      </c>
      <c r="H3">
        <v>0</v>
      </c>
      <c r="I3">
        <v>0</v>
      </c>
      <c r="J3">
        <v>38.165788999999997</v>
      </c>
      <c r="K3">
        <v>664.31252400000005</v>
      </c>
      <c r="L3">
        <v>631.30834500000003</v>
      </c>
      <c r="M3">
        <v>88.991600000000005</v>
      </c>
      <c r="N3">
        <v>114.257476</v>
      </c>
      <c r="O3">
        <v>119.61631800000001</v>
      </c>
      <c r="P3">
        <v>134.75456299999999</v>
      </c>
      <c r="Q3">
        <v>19.331489999999999</v>
      </c>
      <c r="R3">
        <v>41.003943999999997</v>
      </c>
      <c r="S3">
        <v>25.527144</v>
      </c>
      <c r="T3">
        <v>0</v>
      </c>
      <c r="U3">
        <v>401.55041199999999</v>
      </c>
      <c r="V3">
        <v>13.784025</v>
      </c>
      <c r="W3">
        <v>41.691175000000001</v>
      </c>
      <c r="X3">
        <v>142.68642299999999</v>
      </c>
      <c r="Y3">
        <v>0</v>
      </c>
      <c r="Z3">
        <v>6.3075700000000001</v>
      </c>
      <c r="AA3">
        <v>13.589945999999999</v>
      </c>
      <c r="AB3">
        <v>38.218139000000001</v>
      </c>
      <c r="AC3">
        <v>18.722749</v>
      </c>
      <c r="AD3">
        <v>35.395150999999998</v>
      </c>
      <c r="AE3">
        <v>47.819980999999999</v>
      </c>
      <c r="AF3">
        <v>17.167639999999999</v>
      </c>
      <c r="AG3">
        <v>18.182144999999998</v>
      </c>
      <c r="AH3">
        <v>147.939346</v>
      </c>
      <c r="AI3">
        <v>0</v>
      </c>
      <c r="AJ3">
        <v>0</v>
      </c>
      <c r="AK3">
        <v>49.591149000000001</v>
      </c>
      <c r="AL3">
        <v>78.680182000000002</v>
      </c>
      <c r="AM3">
        <v>5.0287030000000001</v>
      </c>
      <c r="AN3">
        <v>1.0177449999999999</v>
      </c>
      <c r="AO3">
        <v>25.594757999999999</v>
      </c>
      <c r="AP3">
        <v>12.886758</v>
      </c>
      <c r="AQ3">
        <v>43.876728</v>
      </c>
      <c r="AR3">
        <v>45.919665999999999</v>
      </c>
      <c r="AS3">
        <v>19.518179</v>
      </c>
      <c r="AT3">
        <v>19.112351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9.69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3149.9334770000014</v>
      </c>
    </row>
    <row r="4" spans="1:117">
      <c r="A4" t="s">
        <v>46</v>
      </c>
      <c r="B4">
        <v>0</v>
      </c>
      <c r="C4">
        <v>0</v>
      </c>
      <c r="D4">
        <v>9.3481810000000003</v>
      </c>
      <c r="E4">
        <v>0</v>
      </c>
      <c r="F4">
        <v>0</v>
      </c>
      <c r="G4">
        <v>9.3451819999999994</v>
      </c>
      <c r="H4">
        <v>0</v>
      </c>
      <c r="I4">
        <v>0</v>
      </c>
      <c r="J4">
        <v>76.331577999999993</v>
      </c>
      <c r="K4">
        <v>664.31252400000005</v>
      </c>
      <c r="L4">
        <v>631.30834500000003</v>
      </c>
      <c r="M4">
        <v>88.991600000000005</v>
      </c>
      <c r="N4">
        <v>114.257476</v>
      </c>
      <c r="O4">
        <v>119.61631800000001</v>
      </c>
      <c r="P4">
        <v>134.75456299999999</v>
      </c>
      <c r="Q4">
        <v>19.331489999999999</v>
      </c>
      <c r="R4">
        <v>41.003943999999997</v>
      </c>
      <c r="S4">
        <v>25.527144</v>
      </c>
      <c r="T4">
        <v>0</v>
      </c>
      <c r="U4">
        <v>401.55041199999999</v>
      </c>
      <c r="V4">
        <v>13.784025</v>
      </c>
      <c r="W4">
        <v>42.862029999999997</v>
      </c>
      <c r="X4">
        <v>142.68642299999999</v>
      </c>
      <c r="Y4">
        <v>0</v>
      </c>
      <c r="Z4">
        <v>6.3075700000000001</v>
      </c>
      <c r="AA4">
        <v>13.589945999999999</v>
      </c>
      <c r="AB4">
        <v>38.218139000000001</v>
      </c>
      <c r="AC4">
        <v>18.722749</v>
      </c>
      <c r="AD4">
        <v>35.395150999999998</v>
      </c>
      <c r="AE4">
        <v>47.819980999999999</v>
      </c>
      <c r="AF4">
        <v>17.167639999999999</v>
      </c>
      <c r="AG4">
        <v>18.182144999999998</v>
      </c>
      <c r="AH4">
        <v>147.939346</v>
      </c>
      <c r="AI4">
        <v>0</v>
      </c>
      <c r="AJ4">
        <v>0</v>
      </c>
      <c r="AK4">
        <v>49.591149000000001</v>
      </c>
      <c r="AL4">
        <v>78.680182000000002</v>
      </c>
      <c r="AM4">
        <v>5.0287030000000001</v>
      </c>
      <c r="AN4">
        <v>1.0177449999999999</v>
      </c>
      <c r="AO4">
        <v>25.594757999999999</v>
      </c>
      <c r="AP4">
        <v>12.886758</v>
      </c>
      <c r="AQ4">
        <v>43.876728</v>
      </c>
      <c r="AR4">
        <v>45.919665999999999</v>
      </c>
      <c r="AS4">
        <v>31.749572000000001</v>
      </c>
      <c r="AT4">
        <v>16.176655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9.6999999999999993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3198.5758180000012</v>
      </c>
    </row>
    <row r="5" spans="1:117">
      <c r="A5" t="s">
        <v>47</v>
      </c>
      <c r="B5">
        <v>0</v>
      </c>
      <c r="C5">
        <v>0</v>
      </c>
      <c r="D5">
        <v>9.3481810000000003</v>
      </c>
      <c r="E5">
        <v>0</v>
      </c>
      <c r="F5">
        <v>0</v>
      </c>
      <c r="G5">
        <v>9.3451819999999994</v>
      </c>
      <c r="H5">
        <v>0</v>
      </c>
      <c r="I5">
        <v>0</v>
      </c>
      <c r="J5">
        <v>76.331577999999993</v>
      </c>
      <c r="K5">
        <v>664.31252400000005</v>
      </c>
      <c r="L5">
        <v>631.30834500000003</v>
      </c>
      <c r="M5">
        <v>88.991600000000005</v>
      </c>
      <c r="N5">
        <v>114.257476</v>
      </c>
      <c r="O5">
        <v>119.61631800000001</v>
      </c>
      <c r="P5">
        <v>134.75456299999999</v>
      </c>
      <c r="Q5">
        <v>19.331489999999999</v>
      </c>
      <c r="R5">
        <v>41.003943999999997</v>
      </c>
      <c r="S5">
        <v>25.527144</v>
      </c>
      <c r="T5">
        <v>0</v>
      </c>
      <c r="U5">
        <v>401.55041199999999</v>
      </c>
      <c r="V5">
        <v>13.784025</v>
      </c>
      <c r="W5">
        <v>42.862029999999997</v>
      </c>
      <c r="X5">
        <v>142.68642299999999</v>
      </c>
      <c r="Y5">
        <v>0</v>
      </c>
      <c r="Z5">
        <v>6.3075700000000001</v>
      </c>
      <c r="AA5">
        <v>13.589945999999999</v>
      </c>
      <c r="AB5">
        <v>38.218139000000001</v>
      </c>
      <c r="AC5">
        <v>18.722749</v>
      </c>
      <c r="AD5">
        <v>35.395150999999998</v>
      </c>
      <c r="AE5">
        <v>47.819980999999999</v>
      </c>
      <c r="AF5">
        <v>17.167639999999999</v>
      </c>
      <c r="AG5">
        <v>18.182144999999998</v>
      </c>
      <c r="AH5">
        <v>147.939346</v>
      </c>
      <c r="AI5">
        <v>0</v>
      </c>
      <c r="AJ5">
        <v>0</v>
      </c>
      <c r="AK5">
        <v>49.591149000000001</v>
      </c>
      <c r="AL5">
        <v>78.680182000000002</v>
      </c>
      <c r="AM5">
        <v>5.0287030000000001</v>
      </c>
      <c r="AN5">
        <v>1.0177449999999999</v>
      </c>
      <c r="AO5">
        <v>25.594757999999999</v>
      </c>
      <c r="AP5">
        <v>12.886758</v>
      </c>
      <c r="AQ5">
        <v>43.876728</v>
      </c>
      <c r="AR5">
        <v>25.629581000000002</v>
      </c>
      <c r="AS5">
        <v>31.749572000000001</v>
      </c>
      <c r="AT5">
        <v>16.156579000000001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9.69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3178.2556570000015</v>
      </c>
    </row>
    <row r="6" spans="1:117">
      <c r="A6" t="s">
        <v>48</v>
      </c>
      <c r="B6">
        <v>0</v>
      </c>
      <c r="C6">
        <v>0</v>
      </c>
      <c r="D6">
        <v>9.3481810000000003</v>
      </c>
      <c r="E6">
        <v>0</v>
      </c>
      <c r="F6">
        <v>0</v>
      </c>
      <c r="G6">
        <v>9.3451819999999994</v>
      </c>
      <c r="H6">
        <v>0</v>
      </c>
      <c r="I6">
        <v>0</v>
      </c>
      <c r="J6">
        <v>56.018278000000002</v>
      </c>
      <c r="K6">
        <v>664.31252400000005</v>
      </c>
      <c r="L6">
        <v>631.30834500000003</v>
      </c>
      <c r="M6">
        <v>88.991600000000005</v>
      </c>
      <c r="N6">
        <v>114.257476</v>
      </c>
      <c r="O6">
        <v>119.61631800000001</v>
      </c>
      <c r="P6">
        <v>134.75456299999999</v>
      </c>
      <c r="Q6">
        <v>19.331489999999999</v>
      </c>
      <c r="R6">
        <v>41.003943999999997</v>
      </c>
      <c r="S6">
        <v>25.527144</v>
      </c>
      <c r="T6">
        <v>0</v>
      </c>
      <c r="U6">
        <v>401.55041199999999</v>
      </c>
      <c r="V6">
        <v>13.784025</v>
      </c>
      <c r="W6">
        <v>42.862029999999997</v>
      </c>
      <c r="X6">
        <v>142.68642299999999</v>
      </c>
      <c r="Y6">
        <v>0</v>
      </c>
      <c r="Z6">
        <v>6.3075700000000001</v>
      </c>
      <c r="AA6">
        <v>13.589945999999999</v>
      </c>
      <c r="AB6">
        <v>38.218139000000001</v>
      </c>
      <c r="AC6">
        <v>18.722749</v>
      </c>
      <c r="AD6">
        <v>35.395150999999998</v>
      </c>
      <c r="AE6">
        <v>47.819980999999999</v>
      </c>
      <c r="AF6">
        <v>17.167639999999999</v>
      </c>
      <c r="AG6">
        <v>18.182144999999998</v>
      </c>
      <c r="AH6">
        <v>147.939346</v>
      </c>
      <c r="AI6">
        <v>0</v>
      </c>
      <c r="AJ6">
        <v>0</v>
      </c>
      <c r="AK6">
        <v>49.591149000000001</v>
      </c>
      <c r="AL6">
        <v>78.680182000000002</v>
      </c>
      <c r="AM6">
        <v>5.0287030000000001</v>
      </c>
      <c r="AN6">
        <v>1.0177449999999999</v>
      </c>
      <c r="AO6">
        <v>25.594757999999999</v>
      </c>
      <c r="AP6">
        <v>12.886758</v>
      </c>
      <c r="AQ6">
        <v>43.876728</v>
      </c>
      <c r="AR6">
        <v>25.629581000000002</v>
      </c>
      <c r="AS6">
        <v>19.518179</v>
      </c>
      <c r="AT6">
        <v>18.060936999999999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9.69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3147.6153220000019</v>
      </c>
    </row>
    <row r="7" spans="1:117">
      <c r="A7" t="s">
        <v>49</v>
      </c>
      <c r="B7">
        <v>0</v>
      </c>
      <c r="C7">
        <v>0</v>
      </c>
      <c r="D7">
        <v>1.129284</v>
      </c>
      <c r="E7">
        <v>0</v>
      </c>
      <c r="F7">
        <v>0</v>
      </c>
      <c r="G7">
        <v>0.683975</v>
      </c>
      <c r="H7">
        <v>0</v>
      </c>
      <c r="I7">
        <v>0</v>
      </c>
      <c r="J7">
        <v>15.391678000000001</v>
      </c>
      <c r="K7">
        <v>664.31977900000004</v>
      </c>
      <c r="L7">
        <v>625.100504</v>
      </c>
      <c r="M7">
        <v>88.991600000000005</v>
      </c>
      <c r="N7">
        <v>114.257476</v>
      </c>
      <c r="O7">
        <v>119.61631800000001</v>
      </c>
      <c r="P7">
        <v>134.75456299999999</v>
      </c>
      <c r="Q7">
        <v>15.174132</v>
      </c>
      <c r="R7">
        <v>41.003943999999997</v>
      </c>
      <c r="S7">
        <v>19.152152999999998</v>
      </c>
      <c r="T7">
        <v>0</v>
      </c>
      <c r="U7">
        <v>401.55041199999999</v>
      </c>
      <c r="V7">
        <v>13.784025</v>
      </c>
      <c r="W7">
        <v>42.568455</v>
      </c>
      <c r="X7">
        <v>142.69067899999999</v>
      </c>
      <c r="Y7">
        <v>0</v>
      </c>
      <c r="Z7">
        <v>6.3075700000000001</v>
      </c>
      <c r="AA7">
        <v>13.589945999999999</v>
      </c>
      <c r="AB7">
        <v>38.218139000000001</v>
      </c>
      <c r="AC7">
        <v>18.722749</v>
      </c>
      <c r="AD7">
        <v>35.395150999999998</v>
      </c>
      <c r="AE7">
        <v>47.819980999999999</v>
      </c>
      <c r="AF7">
        <v>17.167639999999999</v>
      </c>
      <c r="AG7">
        <v>18.182144999999998</v>
      </c>
      <c r="AH7">
        <v>147.939346</v>
      </c>
      <c r="AI7">
        <v>0</v>
      </c>
      <c r="AJ7">
        <v>0</v>
      </c>
      <c r="AK7">
        <v>49.591149000000001</v>
      </c>
      <c r="AL7">
        <v>78.680182000000002</v>
      </c>
      <c r="AM7">
        <v>5.0287030000000001</v>
      </c>
      <c r="AN7">
        <v>1.0177449999999999</v>
      </c>
      <c r="AO7">
        <v>25.594757999999999</v>
      </c>
      <c r="AP7">
        <v>12.886758</v>
      </c>
      <c r="AQ7">
        <v>43.876728</v>
      </c>
      <c r="AR7">
        <v>21.357983999999998</v>
      </c>
      <c r="AS7">
        <v>19.518179</v>
      </c>
      <c r="AT7">
        <v>16.350787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9.6999999999999993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3067.1146170000011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623.36632799999995</v>
      </c>
      <c r="L8">
        <v>625.100504</v>
      </c>
      <c r="M8">
        <v>88.991600000000005</v>
      </c>
      <c r="N8">
        <v>114.257476</v>
      </c>
      <c r="O8">
        <v>119.61631800000001</v>
      </c>
      <c r="P8">
        <v>134.75456299999999</v>
      </c>
      <c r="Q8">
        <v>15.174132</v>
      </c>
      <c r="R8">
        <v>41.003943999999997</v>
      </c>
      <c r="S8">
        <v>19.152152999999998</v>
      </c>
      <c r="T8">
        <v>0</v>
      </c>
      <c r="U8">
        <v>401.55041199999999</v>
      </c>
      <c r="V8">
        <v>13.784025</v>
      </c>
      <c r="W8">
        <v>42.568455</v>
      </c>
      <c r="X8">
        <v>142.69067899999999</v>
      </c>
      <c r="Y8">
        <v>0</v>
      </c>
      <c r="Z8">
        <v>6.3075700000000001</v>
      </c>
      <c r="AA8">
        <v>13.589945999999999</v>
      </c>
      <c r="AB8">
        <v>38.218139000000001</v>
      </c>
      <c r="AC8">
        <v>18.722749</v>
      </c>
      <c r="AD8">
        <v>35.395150999999998</v>
      </c>
      <c r="AE8">
        <v>47.819980999999999</v>
      </c>
      <c r="AF8">
        <v>17.167639999999999</v>
      </c>
      <c r="AG8">
        <v>18.182144999999998</v>
      </c>
      <c r="AH8">
        <v>147.939346</v>
      </c>
      <c r="AI8">
        <v>0</v>
      </c>
      <c r="AJ8">
        <v>0</v>
      </c>
      <c r="AK8">
        <v>49.591149000000001</v>
      </c>
      <c r="AL8">
        <v>78.680182000000002</v>
      </c>
      <c r="AM8">
        <v>5.0287030000000001</v>
      </c>
      <c r="AN8">
        <v>1.0177449999999999</v>
      </c>
      <c r="AO8">
        <v>25.594757999999999</v>
      </c>
      <c r="AP8">
        <v>12.886758</v>
      </c>
      <c r="AQ8">
        <v>43.876728</v>
      </c>
      <c r="AR8">
        <v>21.357983999999998</v>
      </c>
      <c r="AS8">
        <v>19.518179</v>
      </c>
      <c r="AT8">
        <v>16.065173999999999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9.69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3008.6606160000015</v>
      </c>
    </row>
    <row r="9" spans="1:117">
      <c r="A9" t="s">
        <v>51</v>
      </c>
      <c r="B9">
        <v>0</v>
      </c>
      <c r="C9">
        <v>0</v>
      </c>
      <c r="D9">
        <v>9.3481810000000003</v>
      </c>
      <c r="E9">
        <v>0</v>
      </c>
      <c r="F9">
        <v>0</v>
      </c>
      <c r="G9">
        <v>9.3451819999999994</v>
      </c>
      <c r="H9">
        <v>0</v>
      </c>
      <c r="I9">
        <v>0</v>
      </c>
      <c r="J9">
        <v>4.9216220000000002</v>
      </c>
      <c r="K9">
        <v>664.31977900000004</v>
      </c>
      <c r="L9">
        <v>625.100504</v>
      </c>
      <c r="M9">
        <v>88.991600000000005</v>
      </c>
      <c r="N9">
        <v>114.257476</v>
      </c>
      <c r="O9">
        <v>119.61631800000001</v>
      </c>
      <c r="P9">
        <v>134.75456299999999</v>
      </c>
      <c r="Q9">
        <v>14.71302</v>
      </c>
      <c r="R9">
        <v>41.003943999999997</v>
      </c>
      <c r="S9">
        <v>19.152152999999998</v>
      </c>
      <c r="T9">
        <v>0</v>
      </c>
      <c r="U9">
        <v>401.55041199999999</v>
      </c>
      <c r="V9">
        <v>13.784025</v>
      </c>
      <c r="W9">
        <v>42.568455</v>
      </c>
      <c r="X9">
        <v>142.69067899999999</v>
      </c>
      <c r="Y9">
        <v>0</v>
      </c>
      <c r="Z9">
        <v>6.3075700000000001</v>
      </c>
      <c r="AA9">
        <v>13.589945999999999</v>
      </c>
      <c r="AB9">
        <v>38.218139000000001</v>
      </c>
      <c r="AC9">
        <v>18.722749</v>
      </c>
      <c r="AD9">
        <v>35.395150999999998</v>
      </c>
      <c r="AE9">
        <v>47.819980999999999</v>
      </c>
      <c r="AF9">
        <v>19.075156</v>
      </c>
      <c r="AG9">
        <v>18.182144999999998</v>
      </c>
      <c r="AH9">
        <v>147.939346</v>
      </c>
      <c r="AI9">
        <v>0</v>
      </c>
      <c r="AJ9">
        <v>0</v>
      </c>
      <c r="AK9">
        <v>49.591149000000001</v>
      </c>
      <c r="AL9">
        <v>78.680182000000002</v>
      </c>
      <c r="AM9">
        <v>5.0287030000000001</v>
      </c>
      <c r="AN9">
        <v>1.0177449999999999</v>
      </c>
      <c r="AO9">
        <v>25.594757999999999</v>
      </c>
      <c r="AP9">
        <v>12.886758</v>
      </c>
      <c r="AQ9">
        <v>43.876728</v>
      </c>
      <c r="AR9">
        <v>21.357983999999998</v>
      </c>
      <c r="AS9">
        <v>19.518179</v>
      </c>
      <c r="AT9">
        <v>14.505447999999999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9.69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3073.1157300000013</v>
      </c>
    </row>
    <row r="10" spans="1:117">
      <c r="A10" t="s">
        <v>52</v>
      </c>
      <c r="B10">
        <v>0</v>
      </c>
      <c r="C10">
        <v>0</v>
      </c>
      <c r="D10">
        <v>9.3481810000000003</v>
      </c>
      <c r="E10">
        <v>0</v>
      </c>
      <c r="F10">
        <v>0</v>
      </c>
      <c r="G10">
        <v>9.3451819999999994</v>
      </c>
      <c r="H10">
        <v>0</v>
      </c>
      <c r="I10">
        <v>0</v>
      </c>
      <c r="J10">
        <v>19.346</v>
      </c>
      <c r="K10">
        <v>664.31977900000004</v>
      </c>
      <c r="L10">
        <v>625.100504</v>
      </c>
      <c r="M10">
        <v>88.991600000000005</v>
      </c>
      <c r="N10">
        <v>114.257476</v>
      </c>
      <c r="O10">
        <v>119.61631800000001</v>
      </c>
      <c r="P10">
        <v>134.75456299999999</v>
      </c>
      <c r="Q10">
        <v>14.71302</v>
      </c>
      <c r="R10">
        <v>41.003943999999997</v>
      </c>
      <c r="S10">
        <v>19.152152999999998</v>
      </c>
      <c r="T10">
        <v>0</v>
      </c>
      <c r="U10">
        <v>401.55041199999999</v>
      </c>
      <c r="V10">
        <v>13.784025</v>
      </c>
      <c r="W10">
        <v>42.568455</v>
      </c>
      <c r="X10">
        <v>142.69067899999999</v>
      </c>
      <c r="Y10">
        <v>0</v>
      </c>
      <c r="Z10">
        <v>6.3075700000000001</v>
      </c>
      <c r="AA10">
        <v>13.589945999999999</v>
      </c>
      <c r="AB10">
        <v>38.218139000000001</v>
      </c>
      <c r="AC10">
        <v>18.722749</v>
      </c>
      <c r="AD10">
        <v>35.395150999999998</v>
      </c>
      <c r="AE10">
        <v>47.819980999999999</v>
      </c>
      <c r="AF10">
        <v>19.075156</v>
      </c>
      <c r="AG10">
        <v>18.182144999999998</v>
      </c>
      <c r="AH10">
        <v>147.939346</v>
      </c>
      <c r="AI10">
        <v>0</v>
      </c>
      <c r="AJ10">
        <v>0</v>
      </c>
      <c r="AK10">
        <v>49.591149000000001</v>
      </c>
      <c r="AL10">
        <v>78.680182000000002</v>
      </c>
      <c r="AM10">
        <v>5.0287030000000001</v>
      </c>
      <c r="AN10">
        <v>1.0177449999999999</v>
      </c>
      <c r="AO10">
        <v>25.594757999999999</v>
      </c>
      <c r="AP10">
        <v>12.886758</v>
      </c>
      <c r="AQ10">
        <v>43.876728</v>
      </c>
      <c r="AR10">
        <v>21.357983999999998</v>
      </c>
      <c r="AS10">
        <v>19.518179</v>
      </c>
      <c r="AT10">
        <v>12.869452000000001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9.69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3085.9041120000011</v>
      </c>
    </row>
    <row r="11" spans="1:117">
      <c r="A11" t="s">
        <v>53</v>
      </c>
      <c r="B11">
        <v>0</v>
      </c>
      <c r="C11">
        <v>0</v>
      </c>
      <c r="D11">
        <v>9.3481810000000003</v>
      </c>
      <c r="E11">
        <v>0</v>
      </c>
      <c r="F11">
        <v>0</v>
      </c>
      <c r="G11">
        <v>9.3451819999999994</v>
      </c>
      <c r="H11">
        <v>0</v>
      </c>
      <c r="I11">
        <v>0</v>
      </c>
      <c r="J11">
        <v>19.346</v>
      </c>
      <c r="K11">
        <v>664.31977900000004</v>
      </c>
      <c r="L11">
        <v>625.100504</v>
      </c>
      <c r="M11">
        <v>88.991600000000005</v>
      </c>
      <c r="N11">
        <v>114.257476</v>
      </c>
      <c r="O11">
        <v>119.61631800000001</v>
      </c>
      <c r="P11">
        <v>134.75456299999999</v>
      </c>
      <c r="Q11">
        <v>14.71302</v>
      </c>
      <c r="R11">
        <v>41.003943999999997</v>
      </c>
      <c r="S11">
        <v>19.152152999999998</v>
      </c>
      <c r="T11">
        <v>0</v>
      </c>
      <c r="U11">
        <v>401.55041199999999</v>
      </c>
      <c r="V11">
        <v>13.784025</v>
      </c>
      <c r="W11">
        <v>42.568455</v>
      </c>
      <c r="X11">
        <v>142.69067899999999</v>
      </c>
      <c r="Y11">
        <v>0</v>
      </c>
      <c r="Z11">
        <v>6.3075700000000001</v>
      </c>
      <c r="AA11">
        <v>13.589945999999999</v>
      </c>
      <c r="AB11">
        <v>38.218139000000001</v>
      </c>
      <c r="AC11">
        <v>18.722749</v>
      </c>
      <c r="AD11">
        <v>35.395150999999998</v>
      </c>
      <c r="AE11">
        <v>47.819980999999999</v>
      </c>
      <c r="AF11">
        <v>19.075156</v>
      </c>
      <c r="AG11">
        <v>18.182144999999998</v>
      </c>
      <c r="AH11">
        <v>147.939346</v>
      </c>
      <c r="AI11">
        <v>0</v>
      </c>
      <c r="AJ11">
        <v>0</v>
      </c>
      <c r="AK11">
        <v>49.591149000000001</v>
      </c>
      <c r="AL11">
        <v>76.994178000000005</v>
      </c>
      <c r="AM11">
        <v>5.0287030000000001</v>
      </c>
      <c r="AN11">
        <v>1.0177449999999999</v>
      </c>
      <c r="AO11">
        <v>25.594757999999999</v>
      </c>
      <c r="AP11">
        <v>12.886758</v>
      </c>
      <c r="AQ11">
        <v>43.876728</v>
      </c>
      <c r="AR11">
        <v>21.357983999999998</v>
      </c>
      <c r="AS11">
        <v>19.518179</v>
      </c>
      <c r="AT11">
        <v>13.615618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9.69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3084.9642740000008</v>
      </c>
    </row>
    <row r="12" spans="1:117">
      <c r="A12" t="s">
        <v>54</v>
      </c>
      <c r="B12">
        <v>0</v>
      </c>
      <c r="C12">
        <v>0</v>
      </c>
      <c r="D12">
        <v>9.3481810000000003</v>
      </c>
      <c r="E12">
        <v>0</v>
      </c>
      <c r="F12">
        <v>0</v>
      </c>
      <c r="G12">
        <v>9.3451819999999994</v>
      </c>
      <c r="H12">
        <v>0</v>
      </c>
      <c r="I12">
        <v>0</v>
      </c>
      <c r="J12">
        <v>19.346</v>
      </c>
      <c r="K12">
        <v>664.31977900000004</v>
      </c>
      <c r="L12">
        <v>625.100504</v>
      </c>
      <c r="M12">
        <v>88.991600000000005</v>
      </c>
      <c r="N12">
        <v>114.257476</v>
      </c>
      <c r="O12">
        <v>119.61631800000001</v>
      </c>
      <c r="P12">
        <v>134.75456299999999</v>
      </c>
      <c r="Q12">
        <v>14.71302</v>
      </c>
      <c r="R12">
        <v>41.003943999999997</v>
      </c>
      <c r="S12">
        <v>19.152152999999998</v>
      </c>
      <c r="T12">
        <v>0</v>
      </c>
      <c r="U12">
        <v>401.55041199999999</v>
      </c>
      <c r="V12">
        <v>13.784025</v>
      </c>
      <c r="W12">
        <v>42.568455</v>
      </c>
      <c r="X12">
        <v>142.69067899999999</v>
      </c>
      <c r="Y12">
        <v>0</v>
      </c>
      <c r="Z12">
        <v>6.3075700000000001</v>
      </c>
      <c r="AA12">
        <v>13.589945999999999</v>
      </c>
      <c r="AB12">
        <v>38.218139000000001</v>
      </c>
      <c r="AC12">
        <v>18.722749</v>
      </c>
      <c r="AD12">
        <v>35.395150999999998</v>
      </c>
      <c r="AE12">
        <v>47.819980999999999</v>
      </c>
      <c r="AF12">
        <v>19.075156</v>
      </c>
      <c r="AG12">
        <v>18.182144999999998</v>
      </c>
      <c r="AH12">
        <v>147.939346</v>
      </c>
      <c r="AI12">
        <v>0</v>
      </c>
      <c r="AJ12">
        <v>0</v>
      </c>
      <c r="AK12">
        <v>49.591149000000001</v>
      </c>
      <c r="AL12">
        <v>76.994178000000005</v>
      </c>
      <c r="AM12">
        <v>5.0287030000000001</v>
      </c>
      <c r="AN12">
        <v>1.0177449999999999</v>
      </c>
      <c r="AO12">
        <v>25.594757999999999</v>
      </c>
      <c r="AP12">
        <v>12.886758</v>
      </c>
      <c r="AQ12">
        <v>43.876728</v>
      </c>
      <c r="AR12">
        <v>21.357983999999998</v>
      </c>
      <c r="AS12">
        <v>19.518179</v>
      </c>
      <c r="AT12">
        <v>13.769672999999999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9.69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3085.1183290000008</v>
      </c>
    </row>
    <row r="13" spans="1:117">
      <c r="A13" t="s">
        <v>55</v>
      </c>
      <c r="B13">
        <v>0</v>
      </c>
      <c r="C13">
        <v>0</v>
      </c>
      <c r="D13">
        <v>9.3481810000000003</v>
      </c>
      <c r="E13">
        <v>0</v>
      </c>
      <c r="F13">
        <v>0</v>
      </c>
      <c r="G13">
        <v>9.3451819999999994</v>
      </c>
      <c r="H13">
        <v>0</v>
      </c>
      <c r="I13">
        <v>0</v>
      </c>
      <c r="J13">
        <v>19.346</v>
      </c>
      <c r="K13">
        <v>664.31977900000004</v>
      </c>
      <c r="L13">
        <v>625.100504</v>
      </c>
      <c r="M13">
        <v>88.991600000000005</v>
      </c>
      <c r="N13">
        <v>114.257476</v>
      </c>
      <c r="O13">
        <v>119.61631800000001</v>
      </c>
      <c r="P13">
        <v>134.75456299999999</v>
      </c>
      <c r="Q13">
        <v>14.71302</v>
      </c>
      <c r="R13">
        <v>41.003943999999997</v>
      </c>
      <c r="S13">
        <v>19.152152999999998</v>
      </c>
      <c r="T13">
        <v>0</v>
      </c>
      <c r="U13">
        <v>401.55041199999999</v>
      </c>
      <c r="V13">
        <v>13.784025</v>
      </c>
      <c r="W13">
        <v>42.568455</v>
      </c>
      <c r="X13">
        <v>142.69067899999999</v>
      </c>
      <c r="Y13">
        <v>0</v>
      </c>
      <c r="Z13">
        <v>6.3075700000000001</v>
      </c>
      <c r="AA13">
        <v>13.589945999999999</v>
      </c>
      <c r="AB13">
        <v>38.218139000000001</v>
      </c>
      <c r="AC13">
        <v>18.722749</v>
      </c>
      <c r="AD13">
        <v>35.395150999999998</v>
      </c>
      <c r="AE13">
        <v>47.819980999999999</v>
      </c>
      <c r="AF13">
        <v>19.075156</v>
      </c>
      <c r="AG13">
        <v>18.182144999999998</v>
      </c>
      <c r="AH13">
        <v>147.939346</v>
      </c>
      <c r="AI13">
        <v>0</v>
      </c>
      <c r="AJ13">
        <v>0</v>
      </c>
      <c r="AK13">
        <v>49.591149000000001</v>
      </c>
      <c r="AL13">
        <v>74.184172000000004</v>
      </c>
      <c r="AM13">
        <v>5.0287030000000001</v>
      </c>
      <c r="AN13">
        <v>1.0177449999999999</v>
      </c>
      <c r="AO13">
        <v>25.594757999999999</v>
      </c>
      <c r="AP13">
        <v>12.886758</v>
      </c>
      <c r="AQ13">
        <v>43.876728</v>
      </c>
      <c r="AR13">
        <v>23.493781999999999</v>
      </c>
      <c r="AS13">
        <v>19.518179</v>
      </c>
      <c r="AT13">
        <v>16.840900000000001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9.69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3087.5153480000013</v>
      </c>
    </row>
    <row r="14" spans="1:117">
      <c r="A14" t="s">
        <v>56</v>
      </c>
      <c r="B14">
        <v>0</v>
      </c>
      <c r="C14">
        <v>0</v>
      </c>
      <c r="D14">
        <v>9.3481810000000003</v>
      </c>
      <c r="E14">
        <v>0</v>
      </c>
      <c r="F14">
        <v>0</v>
      </c>
      <c r="G14">
        <v>9.3451819999999994</v>
      </c>
      <c r="H14">
        <v>0</v>
      </c>
      <c r="I14">
        <v>0</v>
      </c>
      <c r="J14">
        <v>19.346</v>
      </c>
      <c r="K14">
        <v>600.15112799999997</v>
      </c>
      <c r="L14">
        <v>625.100504</v>
      </c>
      <c r="M14">
        <v>88.991600000000005</v>
      </c>
      <c r="N14">
        <v>114.257476</v>
      </c>
      <c r="O14">
        <v>119.61631800000001</v>
      </c>
      <c r="P14">
        <v>134.75456299999999</v>
      </c>
      <c r="Q14">
        <v>14.71302</v>
      </c>
      <c r="R14">
        <v>41.003943999999997</v>
      </c>
      <c r="S14">
        <v>19.152152999999998</v>
      </c>
      <c r="T14">
        <v>0</v>
      </c>
      <c r="U14">
        <v>401.55041199999999</v>
      </c>
      <c r="V14">
        <v>13.784025</v>
      </c>
      <c r="W14">
        <v>42.568455</v>
      </c>
      <c r="X14">
        <v>142.69067899999999</v>
      </c>
      <c r="Y14">
        <v>0</v>
      </c>
      <c r="Z14">
        <v>6.3075700000000001</v>
      </c>
      <c r="AA14">
        <v>13.589945999999999</v>
      </c>
      <c r="AB14">
        <v>38.218139000000001</v>
      </c>
      <c r="AC14">
        <v>18.722749</v>
      </c>
      <c r="AD14">
        <v>35.395150999999998</v>
      </c>
      <c r="AE14">
        <v>47.819980999999999</v>
      </c>
      <c r="AF14">
        <v>19.075156</v>
      </c>
      <c r="AG14">
        <v>18.182144999999998</v>
      </c>
      <c r="AH14">
        <v>147.939346</v>
      </c>
      <c r="AI14">
        <v>0</v>
      </c>
      <c r="AJ14">
        <v>0</v>
      </c>
      <c r="AK14">
        <v>49.591149000000001</v>
      </c>
      <c r="AL14">
        <v>74.184172000000004</v>
      </c>
      <c r="AM14">
        <v>5.0287030000000001</v>
      </c>
      <c r="AN14">
        <v>1.0177449999999999</v>
      </c>
      <c r="AO14">
        <v>25.594757999999999</v>
      </c>
      <c r="AP14">
        <v>12.886758</v>
      </c>
      <c r="AQ14">
        <v>43.876728</v>
      </c>
      <c r="AR14">
        <v>23.493781999999999</v>
      </c>
      <c r="AS14">
        <v>19.518179</v>
      </c>
      <c r="AT14">
        <v>18.243039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9.69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3024.7488360000011</v>
      </c>
    </row>
    <row r="15" spans="1:117">
      <c r="A15" t="s">
        <v>57</v>
      </c>
      <c r="B15">
        <v>0</v>
      </c>
      <c r="C15">
        <v>0</v>
      </c>
      <c r="D15">
        <v>9.3481810000000003</v>
      </c>
      <c r="E15">
        <v>0</v>
      </c>
      <c r="F15">
        <v>0</v>
      </c>
      <c r="G15">
        <v>9.3451819999999994</v>
      </c>
      <c r="H15">
        <v>0</v>
      </c>
      <c r="I15">
        <v>0</v>
      </c>
      <c r="J15">
        <v>19.346</v>
      </c>
      <c r="K15">
        <v>555.65532800000005</v>
      </c>
      <c r="L15">
        <v>625.100504</v>
      </c>
      <c r="M15">
        <v>88.991600000000005</v>
      </c>
      <c r="N15">
        <v>114.257476</v>
      </c>
      <c r="O15">
        <v>119.61631800000001</v>
      </c>
      <c r="P15">
        <v>134.75456299999999</v>
      </c>
      <c r="Q15">
        <v>14.71302</v>
      </c>
      <c r="R15">
        <v>41.003943999999997</v>
      </c>
      <c r="S15">
        <v>19.152152999999998</v>
      </c>
      <c r="T15">
        <v>0</v>
      </c>
      <c r="U15">
        <v>401.55041199999999</v>
      </c>
      <c r="V15">
        <v>13.784025</v>
      </c>
      <c r="W15">
        <v>42.568455</v>
      </c>
      <c r="X15">
        <v>142.69067899999999</v>
      </c>
      <c r="Y15">
        <v>0</v>
      </c>
      <c r="Z15">
        <v>6.3075700000000001</v>
      </c>
      <c r="AA15">
        <v>13.589945999999999</v>
      </c>
      <c r="AB15">
        <v>38.218139000000001</v>
      </c>
      <c r="AC15">
        <v>18.722749</v>
      </c>
      <c r="AD15">
        <v>35.395150999999998</v>
      </c>
      <c r="AE15">
        <v>47.819980999999999</v>
      </c>
      <c r="AF15">
        <v>19.075156</v>
      </c>
      <c r="AG15">
        <v>18.182144999999998</v>
      </c>
      <c r="AH15">
        <v>147.939346</v>
      </c>
      <c r="AI15">
        <v>0</v>
      </c>
      <c r="AJ15">
        <v>0</v>
      </c>
      <c r="AK15">
        <v>49.591149000000001</v>
      </c>
      <c r="AL15">
        <v>74.184172000000004</v>
      </c>
      <c r="AM15">
        <v>5.0287030000000001</v>
      </c>
      <c r="AN15">
        <v>1.0177449999999999</v>
      </c>
      <c r="AO15">
        <v>25.594757999999999</v>
      </c>
      <c r="AP15">
        <v>11.771557</v>
      </c>
      <c r="AQ15">
        <v>43.876728</v>
      </c>
      <c r="AR15">
        <v>23.493781999999999</v>
      </c>
      <c r="AS15">
        <v>19.518179</v>
      </c>
      <c r="AT15">
        <v>17.216909000000001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9.69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2978.1117050000016</v>
      </c>
    </row>
    <row r="16" spans="1:117">
      <c r="A16" t="s">
        <v>58</v>
      </c>
      <c r="B16">
        <v>0</v>
      </c>
      <c r="C16">
        <v>0</v>
      </c>
      <c r="D16">
        <v>9.3481810000000003</v>
      </c>
      <c r="E16">
        <v>0</v>
      </c>
      <c r="F16">
        <v>0</v>
      </c>
      <c r="G16">
        <v>9.3451819999999994</v>
      </c>
      <c r="H16">
        <v>0</v>
      </c>
      <c r="I16">
        <v>0</v>
      </c>
      <c r="J16">
        <v>19.346</v>
      </c>
      <c r="K16">
        <v>555.65532800000005</v>
      </c>
      <c r="L16">
        <v>625.100504</v>
      </c>
      <c r="M16">
        <v>88.991600000000005</v>
      </c>
      <c r="N16">
        <v>114.257476</v>
      </c>
      <c r="O16">
        <v>119.61631800000001</v>
      </c>
      <c r="P16">
        <v>134.75456299999999</v>
      </c>
      <c r="Q16">
        <v>14.71302</v>
      </c>
      <c r="R16">
        <v>41.003943999999997</v>
      </c>
      <c r="S16">
        <v>19.152152999999998</v>
      </c>
      <c r="T16">
        <v>0</v>
      </c>
      <c r="U16">
        <v>401.55041199999999</v>
      </c>
      <c r="V16">
        <v>13.784025</v>
      </c>
      <c r="W16">
        <v>42.568455</v>
      </c>
      <c r="X16">
        <v>142.69067899999999</v>
      </c>
      <c r="Y16">
        <v>0</v>
      </c>
      <c r="Z16">
        <v>6.3075700000000001</v>
      </c>
      <c r="AA16">
        <v>13.589945999999999</v>
      </c>
      <c r="AB16">
        <v>38.218139000000001</v>
      </c>
      <c r="AC16">
        <v>9.3613750000000007</v>
      </c>
      <c r="AD16">
        <v>35.395150999999998</v>
      </c>
      <c r="AE16">
        <v>47.819980999999999</v>
      </c>
      <c r="AF16">
        <v>19.075156</v>
      </c>
      <c r="AG16">
        <v>18.182144999999998</v>
      </c>
      <c r="AH16">
        <v>147.939346</v>
      </c>
      <c r="AI16">
        <v>0</v>
      </c>
      <c r="AJ16">
        <v>0</v>
      </c>
      <c r="AK16">
        <v>49.591149000000001</v>
      </c>
      <c r="AL16">
        <v>74.184172000000004</v>
      </c>
      <c r="AM16">
        <v>5.0287030000000001</v>
      </c>
      <c r="AN16">
        <v>1.0177449999999999</v>
      </c>
      <c r="AO16">
        <v>25.594757999999999</v>
      </c>
      <c r="AP16">
        <v>11.771557</v>
      </c>
      <c r="AQ16">
        <v>43.876728</v>
      </c>
      <c r="AR16">
        <v>26.697479999999999</v>
      </c>
      <c r="AS16">
        <v>19.518179</v>
      </c>
      <c r="AT16">
        <v>18.073447000000002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9.69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2972.8105670000014</v>
      </c>
    </row>
    <row r="17" spans="1:117">
      <c r="A17" t="s">
        <v>59</v>
      </c>
      <c r="B17">
        <v>0</v>
      </c>
      <c r="C17">
        <v>0</v>
      </c>
      <c r="D17">
        <v>9.3481810000000003</v>
      </c>
      <c r="E17">
        <v>0</v>
      </c>
      <c r="F17">
        <v>0</v>
      </c>
      <c r="G17">
        <v>9.3451819999999994</v>
      </c>
      <c r="H17">
        <v>0</v>
      </c>
      <c r="I17">
        <v>0</v>
      </c>
      <c r="J17">
        <v>33.855499999999999</v>
      </c>
      <c r="K17">
        <v>516.96332800000005</v>
      </c>
      <c r="L17">
        <v>625.100504</v>
      </c>
      <c r="M17">
        <v>88.991600000000005</v>
      </c>
      <c r="N17">
        <v>114.257476</v>
      </c>
      <c r="O17">
        <v>119.61631800000001</v>
      </c>
      <c r="P17">
        <v>134.75456299999999</v>
      </c>
      <c r="Q17">
        <v>14.71302</v>
      </c>
      <c r="R17">
        <v>41.003943999999997</v>
      </c>
      <c r="S17">
        <v>19.152152999999998</v>
      </c>
      <c r="T17">
        <v>0</v>
      </c>
      <c r="U17">
        <v>401.55041199999999</v>
      </c>
      <c r="V17">
        <v>13.784025</v>
      </c>
      <c r="W17">
        <v>42.568455</v>
      </c>
      <c r="X17">
        <v>142.69067899999999</v>
      </c>
      <c r="Y17">
        <v>0</v>
      </c>
      <c r="Z17">
        <v>6.3075700000000001</v>
      </c>
      <c r="AA17">
        <v>13.589945999999999</v>
      </c>
      <c r="AB17">
        <v>25.478759</v>
      </c>
      <c r="AC17">
        <v>9.3613750000000007</v>
      </c>
      <c r="AD17">
        <v>35.395150999999998</v>
      </c>
      <c r="AE17">
        <v>47.819980999999999</v>
      </c>
      <c r="AF17">
        <v>19.075156</v>
      </c>
      <c r="AG17">
        <v>18.182144999999998</v>
      </c>
      <c r="AH17">
        <v>147.939346</v>
      </c>
      <c r="AI17">
        <v>0</v>
      </c>
      <c r="AJ17">
        <v>0</v>
      </c>
      <c r="AK17">
        <v>49.591149000000001</v>
      </c>
      <c r="AL17">
        <v>74.184172000000004</v>
      </c>
      <c r="AM17">
        <v>5.0287030000000001</v>
      </c>
      <c r="AN17">
        <v>1.0177449999999999</v>
      </c>
      <c r="AO17">
        <v>25.594757999999999</v>
      </c>
      <c r="AP17">
        <v>11.771557</v>
      </c>
      <c r="AQ17">
        <v>43.876728</v>
      </c>
      <c r="AR17">
        <v>45.919665999999999</v>
      </c>
      <c r="AS17">
        <v>19.518179</v>
      </c>
      <c r="AT17">
        <v>16.715093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9.69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2953.7525190000006</v>
      </c>
    </row>
    <row r="18" spans="1:117">
      <c r="A18" t="s">
        <v>60</v>
      </c>
      <c r="B18">
        <v>0</v>
      </c>
      <c r="C18">
        <v>0</v>
      </c>
      <c r="D18">
        <v>9.3481810000000003</v>
      </c>
      <c r="E18">
        <v>0</v>
      </c>
      <c r="F18">
        <v>0</v>
      </c>
      <c r="G18">
        <v>9.3451819999999994</v>
      </c>
      <c r="H18">
        <v>0</v>
      </c>
      <c r="I18">
        <v>0</v>
      </c>
      <c r="J18">
        <v>33.855499999999999</v>
      </c>
      <c r="K18">
        <v>478.27132799999998</v>
      </c>
      <c r="L18">
        <v>625.100504</v>
      </c>
      <c r="M18">
        <v>88.991600000000005</v>
      </c>
      <c r="N18">
        <v>114.257476</v>
      </c>
      <c r="O18">
        <v>119.61631800000001</v>
      </c>
      <c r="P18">
        <v>134.75456299999999</v>
      </c>
      <c r="Q18">
        <v>14.71302</v>
      </c>
      <c r="R18">
        <v>41.003943999999997</v>
      </c>
      <c r="S18">
        <v>19.152152999999998</v>
      </c>
      <c r="T18">
        <v>0</v>
      </c>
      <c r="U18">
        <v>401.55041199999999</v>
      </c>
      <c r="V18">
        <v>13.784025</v>
      </c>
      <c r="W18">
        <v>42.568455</v>
      </c>
      <c r="X18">
        <v>142.69067899999999</v>
      </c>
      <c r="Y18">
        <v>0</v>
      </c>
      <c r="Z18">
        <v>6.3075700000000001</v>
      </c>
      <c r="AA18">
        <v>13.589945999999999</v>
      </c>
      <c r="AB18">
        <v>25.478759</v>
      </c>
      <c r="AC18">
        <v>9.3613750000000007</v>
      </c>
      <c r="AD18">
        <v>35.395150999999998</v>
      </c>
      <c r="AE18">
        <v>47.819980999999999</v>
      </c>
      <c r="AF18">
        <v>19.075156</v>
      </c>
      <c r="AG18">
        <v>18.182144999999998</v>
      </c>
      <c r="AH18">
        <v>147.939346</v>
      </c>
      <c r="AI18">
        <v>0</v>
      </c>
      <c r="AJ18">
        <v>0</v>
      </c>
      <c r="AK18">
        <v>49.591149000000001</v>
      </c>
      <c r="AL18">
        <v>74.184172000000004</v>
      </c>
      <c r="AM18">
        <v>5.0287030000000001</v>
      </c>
      <c r="AN18">
        <v>1.0177449999999999</v>
      </c>
      <c r="AO18">
        <v>25.594757999999999</v>
      </c>
      <c r="AP18">
        <v>11.771557</v>
      </c>
      <c r="AQ18">
        <v>43.876728</v>
      </c>
      <c r="AR18">
        <v>45.919665999999999</v>
      </c>
      <c r="AS18">
        <v>19.518179</v>
      </c>
      <c r="AT18">
        <v>16.113399000000001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9.69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2914.4588250000006</v>
      </c>
    </row>
    <row r="19" spans="1:117">
      <c r="A19" t="s">
        <v>61</v>
      </c>
      <c r="B19">
        <v>0</v>
      </c>
      <c r="C19">
        <v>0</v>
      </c>
      <c r="D19">
        <v>1.129284</v>
      </c>
      <c r="E19">
        <v>0</v>
      </c>
      <c r="F19">
        <v>0</v>
      </c>
      <c r="G19">
        <v>9.3451819999999994</v>
      </c>
      <c r="H19">
        <v>0</v>
      </c>
      <c r="I19">
        <v>0</v>
      </c>
      <c r="J19">
        <v>38.692</v>
      </c>
      <c r="K19">
        <v>429.90632799999997</v>
      </c>
      <c r="L19">
        <v>625.100504</v>
      </c>
      <c r="M19">
        <v>88.991600000000005</v>
      </c>
      <c r="N19">
        <v>114.257476</v>
      </c>
      <c r="O19">
        <v>119.61631800000001</v>
      </c>
      <c r="P19">
        <v>134.75456299999999</v>
      </c>
      <c r="Q19">
        <v>14.71302</v>
      </c>
      <c r="R19">
        <v>30.733443000000001</v>
      </c>
      <c r="S19">
        <v>19.152152999999998</v>
      </c>
      <c r="T19">
        <v>0</v>
      </c>
      <c r="U19">
        <v>401.55041199999999</v>
      </c>
      <c r="V19">
        <v>9.6646809999999999</v>
      </c>
      <c r="W19">
        <v>42.568455</v>
      </c>
      <c r="X19">
        <v>142.69067899999999</v>
      </c>
      <c r="Y19">
        <v>0</v>
      </c>
      <c r="Z19">
        <v>6.3075700000000001</v>
      </c>
      <c r="AA19">
        <v>13.589945999999999</v>
      </c>
      <c r="AB19">
        <v>25.478759</v>
      </c>
      <c r="AC19">
        <v>9.3613750000000007</v>
      </c>
      <c r="AD19">
        <v>35.395150999999998</v>
      </c>
      <c r="AE19">
        <v>47.819980999999999</v>
      </c>
      <c r="AF19">
        <v>19.075156</v>
      </c>
      <c r="AG19">
        <v>18.182144999999998</v>
      </c>
      <c r="AH19">
        <v>147.939346</v>
      </c>
      <c r="AI19">
        <v>0</v>
      </c>
      <c r="AJ19">
        <v>0</v>
      </c>
      <c r="AK19">
        <v>49.591149000000001</v>
      </c>
      <c r="AL19">
        <v>74.184172000000004</v>
      </c>
      <c r="AM19">
        <v>4.2550559999999997</v>
      </c>
      <c r="AN19">
        <v>1.0177449999999999</v>
      </c>
      <c r="AO19">
        <v>25.594757999999999</v>
      </c>
      <c r="AP19">
        <v>11.771557</v>
      </c>
      <c r="AQ19">
        <v>43.876728</v>
      </c>
      <c r="AR19">
        <v>25.629581000000002</v>
      </c>
      <c r="AS19">
        <v>19.518179</v>
      </c>
      <c r="AT19">
        <v>18.834948000000001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9.69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2829.9794000000015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9.3451819999999994</v>
      </c>
      <c r="H20">
        <v>0</v>
      </c>
      <c r="I20">
        <v>0</v>
      </c>
      <c r="J20">
        <v>38.692</v>
      </c>
      <c r="K20">
        <v>429.90632799999997</v>
      </c>
      <c r="L20">
        <v>625.100504</v>
      </c>
      <c r="M20">
        <v>88.991600000000005</v>
      </c>
      <c r="N20">
        <v>114.257476</v>
      </c>
      <c r="O20">
        <v>119.61631800000001</v>
      </c>
      <c r="P20">
        <v>134.75456299999999</v>
      </c>
      <c r="Q20">
        <v>14.71302</v>
      </c>
      <c r="R20">
        <v>30.733443000000001</v>
      </c>
      <c r="S20">
        <v>19.152152999999998</v>
      </c>
      <c r="T20">
        <v>0</v>
      </c>
      <c r="U20">
        <v>401.55041199999999</v>
      </c>
      <c r="V20">
        <v>9.6646809999999999</v>
      </c>
      <c r="W20">
        <v>28.710238</v>
      </c>
      <c r="X20">
        <v>142.69067899999999</v>
      </c>
      <c r="Y20">
        <v>0</v>
      </c>
      <c r="Z20">
        <v>6.3075700000000001</v>
      </c>
      <c r="AA20">
        <v>13.589945999999999</v>
      </c>
      <c r="AB20">
        <v>25.478759</v>
      </c>
      <c r="AC20">
        <v>9.3613750000000007</v>
      </c>
      <c r="AD20">
        <v>35.395150999999998</v>
      </c>
      <c r="AE20">
        <v>47.819980999999999</v>
      </c>
      <c r="AF20">
        <v>19.075156</v>
      </c>
      <c r="AG20">
        <v>18.182144999999998</v>
      </c>
      <c r="AH20">
        <v>147.939346</v>
      </c>
      <c r="AI20">
        <v>0</v>
      </c>
      <c r="AJ20">
        <v>0</v>
      </c>
      <c r="AK20">
        <v>49.591149000000001</v>
      </c>
      <c r="AL20">
        <v>74.184172000000004</v>
      </c>
      <c r="AM20">
        <v>0</v>
      </c>
      <c r="AN20">
        <v>1.0177449999999999</v>
      </c>
      <c r="AO20">
        <v>25.594757999999999</v>
      </c>
      <c r="AP20">
        <v>11.771557</v>
      </c>
      <c r="AQ20">
        <v>43.876728</v>
      </c>
      <c r="AR20">
        <v>23.493781999999999</v>
      </c>
      <c r="AS20">
        <v>19.518179</v>
      </c>
      <c r="AT20">
        <v>19.346045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9.69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2809.112141000001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9.3451819999999994</v>
      </c>
      <c r="H21">
        <v>0</v>
      </c>
      <c r="I21">
        <v>0</v>
      </c>
      <c r="J21">
        <v>43.528500000000001</v>
      </c>
      <c r="K21">
        <v>429.90632799999997</v>
      </c>
      <c r="L21">
        <v>625.100504</v>
      </c>
      <c r="M21">
        <v>88.991600000000005</v>
      </c>
      <c r="N21">
        <v>114.257476</v>
      </c>
      <c r="O21">
        <v>119.61631800000001</v>
      </c>
      <c r="P21">
        <v>134.75456299999999</v>
      </c>
      <c r="Q21">
        <v>14.71302</v>
      </c>
      <c r="R21">
        <v>30.733443000000001</v>
      </c>
      <c r="S21">
        <v>19.152152999999998</v>
      </c>
      <c r="T21">
        <v>0</v>
      </c>
      <c r="U21">
        <v>401.55041199999999</v>
      </c>
      <c r="V21">
        <v>9.6646809999999999</v>
      </c>
      <c r="W21">
        <v>28.710238</v>
      </c>
      <c r="X21">
        <v>94.528037999999995</v>
      </c>
      <c r="Y21">
        <v>0</v>
      </c>
      <c r="Z21">
        <v>6.3075700000000001</v>
      </c>
      <c r="AA21">
        <v>13.589945999999999</v>
      </c>
      <c r="AB21">
        <v>25.478759</v>
      </c>
      <c r="AC21">
        <v>9.3613750000000007</v>
      </c>
      <c r="AD21">
        <v>35.395150999999998</v>
      </c>
      <c r="AE21">
        <v>47.819980999999999</v>
      </c>
      <c r="AF21">
        <v>19.075156</v>
      </c>
      <c r="AG21">
        <v>18.182144999999998</v>
      </c>
      <c r="AH21">
        <v>147.939346</v>
      </c>
      <c r="AI21">
        <v>0</v>
      </c>
      <c r="AJ21">
        <v>0</v>
      </c>
      <c r="AK21">
        <v>49.591149000000001</v>
      </c>
      <c r="AL21">
        <v>68.564159000000004</v>
      </c>
      <c r="AM21">
        <v>0</v>
      </c>
      <c r="AN21">
        <v>1.0177449999999999</v>
      </c>
      <c r="AO21">
        <v>25.594757999999999</v>
      </c>
      <c r="AP21">
        <v>11.771557</v>
      </c>
      <c r="AQ21">
        <v>43.876728</v>
      </c>
      <c r="AR21">
        <v>23.493781999999999</v>
      </c>
      <c r="AS21">
        <v>19.518179</v>
      </c>
      <c r="AT21">
        <v>19.346045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9.69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2760.1659870000008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9.3451819999999994</v>
      </c>
      <c r="H22">
        <v>0</v>
      </c>
      <c r="I22">
        <v>0</v>
      </c>
      <c r="J22">
        <v>43.528500000000001</v>
      </c>
      <c r="K22">
        <v>429.90632799999997</v>
      </c>
      <c r="L22">
        <v>625.100504</v>
      </c>
      <c r="M22">
        <v>88.991600000000005</v>
      </c>
      <c r="N22">
        <v>114.257476</v>
      </c>
      <c r="O22">
        <v>119.61631800000001</v>
      </c>
      <c r="P22">
        <v>134.75456299999999</v>
      </c>
      <c r="Q22">
        <v>14.71302</v>
      </c>
      <c r="R22">
        <v>30.733443000000001</v>
      </c>
      <c r="S22">
        <v>19.152152999999998</v>
      </c>
      <c r="T22">
        <v>0</v>
      </c>
      <c r="U22">
        <v>401.55041199999999</v>
      </c>
      <c r="V22">
        <v>9.6646809999999999</v>
      </c>
      <c r="W22">
        <v>28.710238</v>
      </c>
      <c r="X22">
        <v>94.528037999999995</v>
      </c>
      <c r="Y22">
        <v>0</v>
      </c>
      <c r="Z22">
        <v>6.3075700000000001</v>
      </c>
      <c r="AA22">
        <v>13.589945999999999</v>
      </c>
      <c r="AB22">
        <v>25.478759</v>
      </c>
      <c r="AC22">
        <v>9.3613750000000007</v>
      </c>
      <c r="AD22">
        <v>35.395150999999998</v>
      </c>
      <c r="AE22">
        <v>47.819980999999999</v>
      </c>
      <c r="AF22">
        <v>19.075156</v>
      </c>
      <c r="AG22">
        <v>18.182144999999998</v>
      </c>
      <c r="AH22">
        <v>147.939346</v>
      </c>
      <c r="AI22">
        <v>0</v>
      </c>
      <c r="AJ22">
        <v>0</v>
      </c>
      <c r="AK22">
        <v>49.591149000000001</v>
      </c>
      <c r="AL22">
        <v>68.564159000000004</v>
      </c>
      <c r="AM22">
        <v>0</v>
      </c>
      <c r="AN22">
        <v>1.0177449999999999</v>
      </c>
      <c r="AO22">
        <v>25.594757999999999</v>
      </c>
      <c r="AP22">
        <v>11.771557</v>
      </c>
      <c r="AQ22">
        <v>43.876728</v>
      </c>
      <c r="AR22">
        <v>23.493781999999999</v>
      </c>
      <c r="AS22">
        <v>19.518179</v>
      </c>
      <c r="AT22">
        <v>19.346045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9.69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2760.1659870000008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9.3451819999999994</v>
      </c>
      <c r="H23">
        <v>0</v>
      </c>
      <c r="I23">
        <v>0</v>
      </c>
      <c r="J23">
        <v>48.365000000000002</v>
      </c>
      <c r="K23">
        <v>429.90632799999997</v>
      </c>
      <c r="L23">
        <v>625.100504</v>
      </c>
      <c r="M23">
        <v>88.991600000000005</v>
      </c>
      <c r="N23">
        <v>114.257476</v>
      </c>
      <c r="O23">
        <v>119.61631800000001</v>
      </c>
      <c r="P23">
        <v>134.75456299999999</v>
      </c>
      <c r="Q23">
        <v>14.71302</v>
      </c>
      <c r="R23">
        <v>30.733443000000001</v>
      </c>
      <c r="S23">
        <v>19.152152999999998</v>
      </c>
      <c r="T23">
        <v>0</v>
      </c>
      <c r="U23">
        <v>402.60839700000002</v>
      </c>
      <c r="V23">
        <v>9.6646809999999999</v>
      </c>
      <c r="W23">
        <v>28.710238</v>
      </c>
      <c r="X23">
        <v>94.528037999999995</v>
      </c>
      <c r="Y23">
        <v>0</v>
      </c>
      <c r="Z23">
        <v>6.3075700000000001</v>
      </c>
      <c r="AA23">
        <v>13.589945999999999</v>
      </c>
      <c r="AB23">
        <v>25.478759</v>
      </c>
      <c r="AC23">
        <v>9.3613750000000007</v>
      </c>
      <c r="AD23">
        <v>35.395150999999998</v>
      </c>
      <c r="AE23">
        <v>47.819980999999999</v>
      </c>
      <c r="AF23">
        <v>19.075156</v>
      </c>
      <c r="AG23">
        <v>18.182144999999998</v>
      </c>
      <c r="AH23">
        <v>147.939346</v>
      </c>
      <c r="AI23">
        <v>0</v>
      </c>
      <c r="AJ23">
        <v>0</v>
      </c>
      <c r="AK23">
        <v>49.591149000000001</v>
      </c>
      <c r="AL23">
        <v>68.564159000000004</v>
      </c>
      <c r="AM23">
        <v>0</v>
      </c>
      <c r="AN23">
        <v>1.0177449999999999</v>
      </c>
      <c r="AO23">
        <v>25.594757999999999</v>
      </c>
      <c r="AP23">
        <v>11.771557</v>
      </c>
      <c r="AQ23">
        <v>43.876728</v>
      </c>
      <c r="AR23">
        <v>25.629581000000002</v>
      </c>
      <c r="AS23">
        <v>19.518179</v>
      </c>
      <c r="AT23">
        <v>19.346045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9.69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2768.1962710000007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9.3451819999999994</v>
      </c>
      <c r="H24">
        <v>0</v>
      </c>
      <c r="I24">
        <v>0</v>
      </c>
      <c r="J24">
        <v>48.365000000000002</v>
      </c>
      <c r="K24">
        <v>429.90632799999997</v>
      </c>
      <c r="L24">
        <v>625.100504</v>
      </c>
      <c r="M24">
        <v>88.991600000000005</v>
      </c>
      <c r="N24">
        <v>114.257476</v>
      </c>
      <c r="O24">
        <v>119.61631800000001</v>
      </c>
      <c r="P24">
        <v>134.75456299999999</v>
      </c>
      <c r="Q24">
        <v>14.71302</v>
      </c>
      <c r="R24">
        <v>30.733443000000001</v>
      </c>
      <c r="S24">
        <v>19.152152999999998</v>
      </c>
      <c r="T24">
        <v>0</v>
      </c>
      <c r="U24">
        <v>402.63862499999999</v>
      </c>
      <c r="V24">
        <v>9.6646809999999999</v>
      </c>
      <c r="W24">
        <v>28.710238</v>
      </c>
      <c r="X24">
        <v>94.528037999999995</v>
      </c>
      <c r="Y24">
        <v>0</v>
      </c>
      <c r="Z24">
        <v>6.3075700000000001</v>
      </c>
      <c r="AA24">
        <v>13.589945999999999</v>
      </c>
      <c r="AB24">
        <v>25.478759</v>
      </c>
      <c r="AC24">
        <v>9.3613750000000007</v>
      </c>
      <c r="AD24">
        <v>35.395150999999998</v>
      </c>
      <c r="AE24">
        <v>47.819980999999999</v>
      </c>
      <c r="AF24">
        <v>19.075156</v>
      </c>
      <c r="AG24">
        <v>18.182144999999998</v>
      </c>
      <c r="AH24">
        <v>147.939346</v>
      </c>
      <c r="AI24">
        <v>0</v>
      </c>
      <c r="AJ24">
        <v>0</v>
      </c>
      <c r="AK24">
        <v>49.591149000000001</v>
      </c>
      <c r="AL24">
        <v>68.564159000000004</v>
      </c>
      <c r="AM24">
        <v>0</v>
      </c>
      <c r="AN24">
        <v>1.0177449999999999</v>
      </c>
      <c r="AO24">
        <v>25.594757999999999</v>
      </c>
      <c r="AP24">
        <v>11.771557</v>
      </c>
      <c r="AQ24">
        <v>43.876728</v>
      </c>
      <c r="AR24">
        <v>25.629581000000002</v>
      </c>
      <c r="AS24">
        <v>19.518179</v>
      </c>
      <c r="AT24">
        <v>19.346045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9.69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2768.2264990000008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9.3451819999999994</v>
      </c>
      <c r="H25">
        <v>0</v>
      </c>
      <c r="I25">
        <v>0</v>
      </c>
      <c r="J25">
        <v>48.365000000000002</v>
      </c>
      <c r="K25">
        <v>429.90632799999997</v>
      </c>
      <c r="L25">
        <v>625.100504</v>
      </c>
      <c r="M25">
        <v>88.991600000000005</v>
      </c>
      <c r="N25">
        <v>114.257476</v>
      </c>
      <c r="O25">
        <v>119.61631800000001</v>
      </c>
      <c r="P25">
        <v>134.75456299999999</v>
      </c>
      <c r="Q25">
        <v>14.71302</v>
      </c>
      <c r="R25">
        <v>30.733443000000001</v>
      </c>
      <c r="S25">
        <v>19.152152999999998</v>
      </c>
      <c r="T25">
        <v>0</v>
      </c>
      <c r="U25">
        <v>402.63862499999999</v>
      </c>
      <c r="V25">
        <v>9.6646809999999999</v>
      </c>
      <c r="W25">
        <v>28.710238</v>
      </c>
      <c r="X25">
        <v>94.528037999999995</v>
      </c>
      <c r="Y25">
        <v>0</v>
      </c>
      <c r="Z25">
        <v>6.3075700000000001</v>
      </c>
      <c r="AA25">
        <v>13.589945999999999</v>
      </c>
      <c r="AB25">
        <v>25.478759</v>
      </c>
      <c r="AC25">
        <v>9.3613750000000007</v>
      </c>
      <c r="AD25">
        <v>35.395150999999998</v>
      </c>
      <c r="AE25">
        <v>47.819980999999999</v>
      </c>
      <c r="AF25">
        <v>19.075156</v>
      </c>
      <c r="AG25">
        <v>18.182144999999998</v>
      </c>
      <c r="AH25">
        <v>147.939346</v>
      </c>
      <c r="AI25">
        <v>0</v>
      </c>
      <c r="AJ25">
        <v>0</v>
      </c>
      <c r="AK25">
        <v>49.591149000000001</v>
      </c>
      <c r="AL25">
        <v>68.564159000000004</v>
      </c>
      <c r="AM25">
        <v>0</v>
      </c>
      <c r="AN25">
        <v>1.0177449999999999</v>
      </c>
      <c r="AO25">
        <v>25.594757999999999</v>
      </c>
      <c r="AP25">
        <v>11.771557</v>
      </c>
      <c r="AQ25">
        <v>43.876728</v>
      </c>
      <c r="AR25">
        <v>22.425882999999999</v>
      </c>
      <c r="AS25">
        <v>19.518179</v>
      </c>
      <c r="AT25">
        <v>19.346045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9.69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2765.0228010000005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9.3451819999999994</v>
      </c>
      <c r="H26">
        <v>0</v>
      </c>
      <c r="I26">
        <v>0</v>
      </c>
      <c r="J26">
        <v>48.365000000000002</v>
      </c>
      <c r="K26">
        <v>429.90632799999997</v>
      </c>
      <c r="L26">
        <v>625.100504</v>
      </c>
      <c r="M26">
        <v>88.991600000000005</v>
      </c>
      <c r="N26">
        <v>114.257476</v>
      </c>
      <c r="O26">
        <v>119.61631800000001</v>
      </c>
      <c r="P26">
        <v>134.75456299999999</v>
      </c>
      <c r="Q26">
        <v>14.71302</v>
      </c>
      <c r="R26">
        <v>30.733443000000001</v>
      </c>
      <c r="S26">
        <v>19.152152999999998</v>
      </c>
      <c r="T26">
        <v>0</v>
      </c>
      <c r="U26">
        <v>402.63862499999999</v>
      </c>
      <c r="V26">
        <v>9.6646809999999999</v>
      </c>
      <c r="W26">
        <v>28.710238</v>
      </c>
      <c r="X26">
        <v>94.528037999999995</v>
      </c>
      <c r="Y26">
        <v>0</v>
      </c>
      <c r="Z26">
        <v>6.3075700000000001</v>
      </c>
      <c r="AA26">
        <v>13.589945999999999</v>
      </c>
      <c r="AB26">
        <v>25.478759</v>
      </c>
      <c r="AC26">
        <v>9.3613750000000007</v>
      </c>
      <c r="AD26">
        <v>35.395150999999998</v>
      </c>
      <c r="AE26">
        <v>47.819980999999999</v>
      </c>
      <c r="AF26">
        <v>19.075156</v>
      </c>
      <c r="AG26">
        <v>18.182144999999998</v>
      </c>
      <c r="AH26">
        <v>147.939346</v>
      </c>
      <c r="AI26">
        <v>0</v>
      </c>
      <c r="AJ26">
        <v>0</v>
      </c>
      <c r="AK26">
        <v>49.591149000000001</v>
      </c>
      <c r="AL26">
        <v>68.564159000000004</v>
      </c>
      <c r="AM26">
        <v>0</v>
      </c>
      <c r="AN26">
        <v>1.0177449999999999</v>
      </c>
      <c r="AO26">
        <v>25.594757999999999</v>
      </c>
      <c r="AP26">
        <v>11.771557</v>
      </c>
      <c r="AQ26">
        <v>30.469950000000001</v>
      </c>
      <c r="AR26">
        <v>22.425882999999999</v>
      </c>
      <c r="AS26">
        <v>19.518179</v>
      </c>
      <c r="AT26">
        <v>19.346045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9.69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2751.6160230000005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9.3451819999999994</v>
      </c>
      <c r="H27">
        <v>0</v>
      </c>
      <c r="I27">
        <v>0</v>
      </c>
      <c r="J27">
        <v>48.365000000000002</v>
      </c>
      <c r="K27">
        <v>429.90632799999997</v>
      </c>
      <c r="L27">
        <v>625.100504</v>
      </c>
      <c r="M27">
        <v>88.991600000000005</v>
      </c>
      <c r="N27">
        <v>114.257476</v>
      </c>
      <c r="O27">
        <v>119.61631800000001</v>
      </c>
      <c r="P27">
        <v>134.75456299999999</v>
      </c>
      <c r="Q27">
        <v>14.71302</v>
      </c>
      <c r="R27">
        <v>30.733443000000001</v>
      </c>
      <c r="S27">
        <v>19.152152999999998</v>
      </c>
      <c r="T27">
        <v>0</v>
      </c>
      <c r="U27">
        <v>402.63862499999999</v>
      </c>
      <c r="V27">
        <v>9.6646809999999999</v>
      </c>
      <c r="W27">
        <v>28.710238</v>
      </c>
      <c r="X27">
        <v>94.528037999999995</v>
      </c>
      <c r="Y27">
        <v>0</v>
      </c>
      <c r="Z27">
        <v>6.3075700000000001</v>
      </c>
      <c r="AA27">
        <v>13.589945999999999</v>
      </c>
      <c r="AB27">
        <v>25.478759</v>
      </c>
      <c r="AC27">
        <v>9.3613750000000007</v>
      </c>
      <c r="AD27">
        <v>35.395150999999998</v>
      </c>
      <c r="AE27">
        <v>47.819980999999999</v>
      </c>
      <c r="AF27">
        <v>17.167639999999999</v>
      </c>
      <c r="AG27">
        <v>18.182144999999998</v>
      </c>
      <c r="AH27">
        <v>147.939346</v>
      </c>
      <c r="AI27">
        <v>0</v>
      </c>
      <c r="AJ27">
        <v>0</v>
      </c>
      <c r="AK27">
        <v>49.591149000000001</v>
      </c>
      <c r="AL27">
        <v>68.564159000000004</v>
      </c>
      <c r="AM27">
        <v>0</v>
      </c>
      <c r="AN27">
        <v>1.0177449999999999</v>
      </c>
      <c r="AO27">
        <v>25.594757999999999</v>
      </c>
      <c r="AP27">
        <v>11.771557</v>
      </c>
      <c r="AQ27">
        <v>30.469950000000001</v>
      </c>
      <c r="AR27">
        <v>45.919665999999999</v>
      </c>
      <c r="AS27">
        <v>14.963938000000001</v>
      </c>
      <c r="AT27">
        <v>19.346045</v>
      </c>
      <c r="AU27">
        <v>0</v>
      </c>
      <c r="AV27">
        <v>6.8553519999999999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9.69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2775.5034010000004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9.3451819999999994</v>
      </c>
      <c r="H28">
        <v>0</v>
      </c>
      <c r="I28">
        <v>0</v>
      </c>
      <c r="J28">
        <v>48.365000000000002</v>
      </c>
      <c r="K28">
        <v>429.90632799999997</v>
      </c>
      <c r="L28">
        <v>625.100504</v>
      </c>
      <c r="M28">
        <v>88.991600000000005</v>
      </c>
      <c r="N28">
        <v>114.257476</v>
      </c>
      <c r="O28">
        <v>119.61631800000001</v>
      </c>
      <c r="P28">
        <v>134.75456299999999</v>
      </c>
      <c r="Q28">
        <v>14.71302</v>
      </c>
      <c r="R28">
        <v>30.733443000000001</v>
      </c>
      <c r="S28">
        <v>19.152152999999998</v>
      </c>
      <c r="T28">
        <v>0</v>
      </c>
      <c r="U28">
        <v>402.63862499999999</v>
      </c>
      <c r="V28">
        <v>9.6646809999999999</v>
      </c>
      <c r="W28">
        <v>28.710238</v>
      </c>
      <c r="X28">
        <v>94.528037999999995</v>
      </c>
      <c r="Y28">
        <v>0</v>
      </c>
      <c r="Z28">
        <v>6.3075700000000001</v>
      </c>
      <c r="AA28">
        <v>13.589945999999999</v>
      </c>
      <c r="AB28">
        <v>25.478759</v>
      </c>
      <c r="AC28">
        <v>9.3613750000000007</v>
      </c>
      <c r="AD28">
        <v>35.395150999999998</v>
      </c>
      <c r="AE28">
        <v>47.819980999999999</v>
      </c>
      <c r="AF28">
        <v>17.167639999999999</v>
      </c>
      <c r="AG28">
        <v>18.182144999999998</v>
      </c>
      <c r="AH28">
        <v>147.939346</v>
      </c>
      <c r="AI28">
        <v>0</v>
      </c>
      <c r="AJ28">
        <v>0</v>
      </c>
      <c r="AK28">
        <v>49.591149000000001</v>
      </c>
      <c r="AL28">
        <v>68.564159000000004</v>
      </c>
      <c r="AM28">
        <v>0</v>
      </c>
      <c r="AN28">
        <v>1.0177449999999999</v>
      </c>
      <c r="AO28">
        <v>25.594757999999999</v>
      </c>
      <c r="AP28">
        <v>11.771557</v>
      </c>
      <c r="AQ28">
        <v>15.844374</v>
      </c>
      <c r="AR28">
        <v>45.919665999999999</v>
      </c>
      <c r="AS28">
        <v>14.963938000000001</v>
      </c>
      <c r="AT28">
        <v>19.346045</v>
      </c>
      <c r="AU28">
        <v>0</v>
      </c>
      <c r="AV28">
        <v>6.8553519999999999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9.69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2760.877825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9.3451819999999994</v>
      </c>
      <c r="H29">
        <v>0</v>
      </c>
      <c r="I29">
        <v>0</v>
      </c>
      <c r="J29">
        <v>48.365000000000002</v>
      </c>
      <c r="K29">
        <v>429.90632799999997</v>
      </c>
      <c r="L29">
        <v>625.100504</v>
      </c>
      <c r="M29">
        <v>88.991600000000005</v>
      </c>
      <c r="N29">
        <v>114.257476</v>
      </c>
      <c r="O29">
        <v>119.61631800000001</v>
      </c>
      <c r="P29">
        <v>134.75456299999999</v>
      </c>
      <c r="Q29">
        <v>14.71302</v>
      </c>
      <c r="R29">
        <v>30.733443000000001</v>
      </c>
      <c r="S29">
        <v>19.152152999999998</v>
      </c>
      <c r="T29">
        <v>0</v>
      </c>
      <c r="U29">
        <v>402.63862499999999</v>
      </c>
      <c r="V29">
        <v>9.6646809999999999</v>
      </c>
      <c r="W29">
        <v>29.677537999999998</v>
      </c>
      <c r="X29">
        <v>97.429938000000007</v>
      </c>
      <c r="Y29">
        <v>0</v>
      </c>
      <c r="Z29">
        <v>6.3075700000000001</v>
      </c>
      <c r="AA29">
        <v>13.589945999999999</v>
      </c>
      <c r="AB29">
        <v>25.478759</v>
      </c>
      <c r="AC29">
        <v>9.3613750000000007</v>
      </c>
      <c r="AD29">
        <v>35.395150999999998</v>
      </c>
      <c r="AE29">
        <v>47.819980999999999</v>
      </c>
      <c r="AF29">
        <v>8.5838199999999993</v>
      </c>
      <c r="AG29">
        <v>18.182144999999998</v>
      </c>
      <c r="AH29">
        <v>147.939346</v>
      </c>
      <c r="AI29">
        <v>0</v>
      </c>
      <c r="AJ29">
        <v>0</v>
      </c>
      <c r="AK29">
        <v>49.591149000000001</v>
      </c>
      <c r="AL29">
        <v>68.564159000000004</v>
      </c>
      <c r="AM29">
        <v>0</v>
      </c>
      <c r="AN29">
        <v>1.0177449999999999</v>
      </c>
      <c r="AO29">
        <v>25.594757999999999</v>
      </c>
      <c r="AP29">
        <v>11.771557</v>
      </c>
      <c r="AQ29">
        <v>15.844374</v>
      </c>
      <c r="AR29">
        <v>25.629581000000002</v>
      </c>
      <c r="AS29">
        <v>14.963938000000001</v>
      </c>
      <c r="AT29">
        <v>19.346045</v>
      </c>
      <c r="AU29">
        <v>0</v>
      </c>
      <c r="AV29">
        <v>6.8553519999999999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9.69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2735.8731200000007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9.3451819999999994</v>
      </c>
      <c r="H30">
        <v>0</v>
      </c>
      <c r="I30">
        <v>0</v>
      </c>
      <c r="J30">
        <v>48.365000000000002</v>
      </c>
      <c r="K30">
        <v>429.90632799999997</v>
      </c>
      <c r="L30">
        <v>625.100504</v>
      </c>
      <c r="M30">
        <v>88.991600000000005</v>
      </c>
      <c r="N30">
        <v>114.257476</v>
      </c>
      <c r="O30">
        <v>119.61631800000001</v>
      </c>
      <c r="P30">
        <v>134.75456299999999</v>
      </c>
      <c r="Q30">
        <v>14.71302</v>
      </c>
      <c r="R30">
        <v>30.733443000000001</v>
      </c>
      <c r="S30">
        <v>19.152152999999998</v>
      </c>
      <c r="T30">
        <v>0</v>
      </c>
      <c r="U30">
        <v>402.63862499999999</v>
      </c>
      <c r="V30">
        <v>9.6646809999999999</v>
      </c>
      <c r="W30">
        <v>29.677537999999998</v>
      </c>
      <c r="X30">
        <v>97.429938000000007</v>
      </c>
      <c r="Y30">
        <v>0</v>
      </c>
      <c r="Z30">
        <v>6.3075700000000001</v>
      </c>
      <c r="AA30">
        <v>13.589945999999999</v>
      </c>
      <c r="AB30">
        <v>25.478759</v>
      </c>
      <c r="AC30">
        <v>9.3613750000000007</v>
      </c>
      <c r="AD30">
        <v>35.395150999999998</v>
      </c>
      <c r="AE30">
        <v>47.819980999999999</v>
      </c>
      <c r="AF30">
        <v>8.5838199999999993</v>
      </c>
      <c r="AG30">
        <v>18.182144999999998</v>
      </c>
      <c r="AH30">
        <v>147.939346</v>
      </c>
      <c r="AI30">
        <v>0</v>
      </c>
      <c r="AJ30">
        <v>0</v>
      </c>
      <c r="AK30">
        <v>49.591149000000001</v>
      </c>
      <c r="AL30">
        <v>68.564159000000004</v>
      </c>
      <c r="AM30">
        <v>0</v>
      </c>
      <c r="AN30">
        <v>1.0177449999999999</v>
      </c>
      <c r="AO30">
        <v>25.594757999999999</v>
      </c>
      <c r="AP30">
        <v>11.771557</v>
      </c>
      <c r="AQ30">
        <v>0</v>
      </c>
      <c r="AR30">
        <v>25.629581000000002</v>
      </c>
      <c r="AS30">
        <v>14.963938000000001</v>
      </c>
      <c r="AT30">
        <v>19.346045</v>
      </c>
      <c r="AU30">
        <v>0</v>
      </c>
      <c r="AV30">
        <v>6.8553519999999999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9.69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2720.0287460000009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9.3451819999999994</v>
      </c>
      <c r="H31">
        <v>0</v>
      </c>
      <c r="I31">
        <v>0</v>
      </c>
      <c r="J31">
        <v>48.365000000000002</v>
      </c>
      <c r="K31">
        <v>429.90632799999997</v>
      </c>
      <c r="L31">
        <v>625.100504</v>
      </c>
      <c r="M31">
        <v>88.991600000000005</v>
      </c>
      <c r="N31">
        <v>114.257476</v>
      </c>
      <c r="O31">
        <v>119.61631800000001</v>
      </c>
      <c r="P31">
        <v>134.75456299999999</v>
      </c>
      <c r="Q31">
        <v>14.71302</v>
      </c>
      <c r="R31">
        <v>30.733443000000001</v>
      </c>
      <c r="S31">
        <v>19.152152999999998</v>
      </c>
      <c r="T31">
        <v>0</v>
      </c>
      <c r="U31">
        <v>402.63862499999999</v>
      </c>
      <c r="V31">
        <v>9.6646809999999999</v>
      </c>
      <c r="W31">
        <v>29.677537999999998</v>
      </c>
      <c r="X31">
        <v>97.429938000000007</v>
      </c>
      <c r="Y31">
        <v>0</v>
      </c>
      <c r="Z31">
        <v>6.3075700000000001</v>
      </c>
      <c r="AA31">
        <v>13.589945999999999</v>
      </c>
      <c r="AB31">
        <v>25.478759</v>
      </c>
      <c r="AC31">
        <v>9.3613750000000007</v>
      </c>
      <c r="AD31">
        <v>35.395150999999998</v>
      </c>
      <c r="AE31">
        <v>47.819980999999999</v>
      </c>
      <c r="AF31">
        <v>8.5838199999999993</v>
      </c>
      <c r="AG31">
        <v>18.182144999999998</v>
      </c>
      <c r="AH31">
        <v>147.939346</v>
      </c>
      <c r="AI31">
        <v>0</v>
      </c>
      <c r="AJ31">
        <v>0</v>
      </c>
      <c r="AK31">
        <v>49.591149000000001</v>
      </c>
      <c r="AL31">
        <v>68.564159000000004</v>
      </c>
      <c r="AM31">
        <v>0</v>
      </c>
      <c r="AN31">
        <v>1.0177449999999999</v>
      </c>
      <c r="AO31">
        <v>25.594757999999999</v>
      </c>
      <c r="AP31">
        <v>11.771557</v>
      </c>
      <c r="AQ31">
        <v>0</v>
      </c>
      <c r="AR31">
        <v>29.901178000000002</v>
      </c>
      <c r="AS31">
        <v>14.963938000000001</v>
      </c>
      <c r="AT31">
        <v>19.346045</v>
      </c>
      <c r="AU31">
        <v>0</v>
      </c>
      <c r="AV31">
        <v>6.8553519999999999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9.69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2724.3003430000008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9.3451819999999994</v>
      </c>
      <c r="H32">
        <v>0</v>
      </c>
      <c r="I32">
        <v>0</v>
      </c>
      <c r="J32">
        <v>53.201500000000003</v>
      </c>
      <c r="K32">
        <v>429.90632799999997</v>
      </c>
      <c r="L32">
        <v>625.100504</v>
      </c>
      <c r="M32">
        <v>88.991600000000005</v>
      </c>
      <c r="N32">
        <v>114.257476</v>
      </c>
      <c r="O32">
        <v>119.61631800000001</v>
      </c>
      <c r="P32">
        <v>134.75456299999999</v>
      </c>
      <c r="Q32">
        <v>14.71302</v>
      </c>
      <c r="R32">
        <v>30.733443000000001</v>
      </c>
      <c r="S32">
        <v>19.152152999999998</v>
      </c>
      <c r="T32">
        <v>0</v>
      </c>
      <c r="U32">
        <v>402.63862499999999</v>
      </c>
      <c r="V32">
        <v>9.6646809999999999</v>
      </c>
      <c r="W32">
        <v>29.677537999999998</v>
      </c>
      <c r="X32">
        <v>97.429938000000007</v>
      </c>
      <c r="Y32">
        <v>0</v>
      </c>
      <c r="Z32">
        <v>6.3075700000000001</v>
      </c>
      <c r="AA32">
        <v>13.589945999999999</v>
      </c>
      <c r="AB32">
        <v>25.478759</v>
      </c>
      <c r="AC32">
        <v>9.3613750000000007</v>
      </c>
      <c r="AD32">
        <v>35.395150999999998</v>
      </c>
      <c r="AE32">
        <v>47.819980999999999</v>
      </c>
      <c r="AF32">
        <v>8.5838199999999993</v>
      </c>
      <c r="AG32">
        <v>18.182144999999998</v>
      </c>
      <c r="AH32">
        <v>147.939346</v>
      </c>
      <c r="AI32">
        <v>0</v>
      </c>
      <c r="AJ32">
        <v>0</v>
      </c>
      <c r="AK32">
        <v>49.591149000000001</v>
      </c>
      <c r="AL32">
        <v>68.564159000000004</v>
      </c>
      <c r="AM32">
        <v>0</v>
      </c>
      <c r="AN32">
        <v>1.0177449999999999</v>
      </c>
      <c r="AO32">
        <v>25.594757999999999</v>
      </c>
      <c r="AP32">
        <v>11.771557</v>
      </c>
      <c r="AQ32">
        <v>0</v>
      </c>
      <c r="AR32">
        <v>29.901178000000002</v>
      </c>
      <c r="AS32">
        <v>14.963938000000001</v>
      </c>
      <c r="AT32">
        <v>19.346045</v>
      </c>
      <c r="AU32">
        <v>0</v>
      </c>
      <c r="AV32">
        <v>6.8553519999999999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9.69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2729.1368430000007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9.3451819999999994</v>
      </c>
      <c r="H33">
        <v>0</v>
      </c>
      <c r="I33">
        <v>0</v>
      </c>
      <c r="J33">
        <v>67.710999999999999</v>
      </c>
      <c r="K33">
        <v>429.90632799999997</v>
      </c>
      <c r="L33">
        <v>625.100504</v>
      </c>
      <c r="M33">
        <v>88.991600000000005</v>
      </c>
      <c r="N33">
        <v>114.257476</v>
      </c>
      <c r="O33">
        <v>119.61631800000001</v>
      </c>
      <c r="P33">
        <v>134.75456299999999</v>
      </c>
      <c r="Q33">
        <v>14.71302</v>
      </c>
      <c r="R33">
        <v>30.733443000000001</v>
      </c>
      <c r="S33">
        <v>19.152152999999998</v>
      </c>
      <c r="T33">
        <v>0</v>
      </c>
      <c r="U33">
        <v>402.63862499999999</v>
      </c>
      <c r="V33">
        <v>9.6646809999999999</v>
      </c>
      <c r="W33">
        <v>40.513426000000003</v>
      </c>
      <c r="X33">
        <v>142.69067899999999</v>
      </c>
      <c r="Y33">
        <v>0</v>
      </c>
      <c r="Z33">
        <v>6.3075700000000001</v>
      </c>
      <c r="AA33">
        <v>13.589945999999999</v>
      </c>
      <c r="AB33">
        <v>25.478759</v>
      </c>
      <c r="AC33">
        <v>9.3613750000000007</v>
      </c>
      <c r="AD33">
        <v>35.395150999999998</v>
      </c>
      <c r="AE33">
        <v>47.819980999999999</v>
      </c>
      <c r="AF33">
        <v>8.5838199999999993</v>
      </c>
      <c r="AG33">
        <v>18.182144999999998</v>
      </c>
      <c r="AH33">
        <v>147.939346</v>
      </c>
      <c r="AI33">
        <v>0</v>
      </c>
      <c r="AJ33">
        <v>0</v>
      </c>
      <c r="AK33">
        <v>49.591149000000001</v>
      </c>
      <c r="AL33">
        <v>68.564159000000004</v>
      </c>
      <c r="AM33">
        <v>0</v>
      </c>
      <c r="AN33">
        <v>1.0177449999999999</v>
      </c>
      <c r="AO33">
        <v>25.594757999999999</v>
      </c>
      <c r="AP33">
        <v>11.771557</v>
      </c>
      <c r="AQ33">
        <v>0</v>
      </c>
      <c r="AR33">
        <v>32.036976000000003</v>
      </c>
      <c r="AS33">
        <v>14.963938000000001</v>
      </c>
      <c r="AT33">
        <v>19.346045</v>
      </c>
      <c r="AU33">
        <v>0</v>
      </c>
      <c r="AV33">
        <v>6.8553519999999999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19.37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2811.5587700000001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9.3451819999999994</v>
      </c>
      <c r="H34">
        <v>0</v>
      </c>
      <c r="I34">
        <v>0</v>
      </c>
      <c r="J34">
        <v>67.710999999999999</v>
      </c>
      <c r="K34">
        <v>429.90632799999997</v>
      </c>
      <c r="L34">
        <v>625.100504</v>
      </c>
      <c r="M34">
        <v>88.991600000000005</v>
      </c>
      <c r="N34">
        <v>114.257476</v>
      </c>
      <c r="O34">
        <v>119.61631800000001</v>
      </c>
      <c r="P34">
        <v>134.75456299999999</v>
      </c>
      <c r="Q34">
        <v>14.71302</v>
      </c>
      <c r="R34">
        <v>30.733443000000001</v>
      </c>
      <c r="S34">
        <v>19.152152999999998</v>
      </c>
      <c r="T34">
        <v>0</v>
      </c>
      <c r="U34">
        <v>402.63862499999999</v>
      </c>
      <c r="V34">
        <v>9.6646809999999999</v>
      </c>
      <c r="W34">
        <v>40.513426000000003</v>
      </c>
      <c r="X34">
        <v>142.69067899999999</v>
      </c>
      <c r="Y34">
        <v>0</v>
      </c>
      <c r="Z34">
        <v>6.3075700000000001</v>
      </c>
      <c r="AA34">
        <v>13.589945999999999</v>
      </c>
      <c r="AB34">
        <v>25.478759</v>
      </c>
      <c r="AC34">
        <v>9.3613750000000007</v>
      </c>
      <c r="AD34">
        <v>35.395150999999998</v>
      </c>
      <c r="AE34">
        <v>47.819980999999999</v>
      </c>
      <c r="AF34">
        <v>8.5838199999999993</v>
      </c>
      <c r="AG34">
        <v>18.182144999999998</v>
      </c>
      <c r="AH34">
        <v>147.939346</v>
      </c>
      <c r="AI34">
        <v>0</v>
      </c>
      <c r="AJ34">
        <v>0</v>
      </c>
      <c r="AK34">
        <v>49.591149000000001</v>
      </c>
      <c r="AL34">
        <v>68.564159000000004</v>
      </c>
      <c r="AM34">
        <v>0</v>
      </c>
      <c r="AN34">
        <v>1.0177449999999999</v>
      </c>
      <c r="AO34">
        <v>25.594757999999999</v>
      </c>
      <c r="AP34">
        <v>11.771557</v>
      </c>
      <c r="AQ34">
        <v>0</v>
      </c>
      <c r="AR34">
        <v>32.036976000000003</v>
      </c>
      <c r="AS34">
        <v>14.963938000000001</v>
      </c>
      <c r="AT34">
        <v>19.346045</v>
      </c>
      <c r="AU34">
        <v>0</v>
      </c>
      <c r="AV34">
        <v>6.8553519999999999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33.869999999999997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2826.0587700000001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9.3451819999999994</v>
      </c>
      <c r="H35">
        <v>0</v>
      </c>
      <c r="I35">
        <v>0</v>
      </c>
      <c r="J35">
        <v>47.3977</v>
      </c>
      <c r="K35">
        <v>429.90632799999997</v>
      </c>
      <c r="L35">
        <v>625.100504</v>
      </c>
      <c r="M35">
        <v>88.991600000000005</v>
      </c>
      <c r="N35">
        <v>114.257476</v>
      </c>
      <c r="O35">
        <v>119.61631800000001</v>
      </c>
      <c r="P35">
        <v>134.75456299999999</v>
      </c>
      <c r="Q35">
        <v>14.71302</v>
      </c>
      <c r="R35">
        <v>30.733443000000001</v>
      </c>
      <c r="S35">
        <v>19.152152999999998</v>
      </c>
      <c r="T35">
        <v>0</v>
      </c>
      <c r="U35">
        <v>402.63862499999999</v>
      </c>
      <c r="V35">
        <v>9.6646809999999999</v>
      </c>
      <c r="W35">
        <v>40.513426000000003</v>
      </c>
      <c r="X35">
        <v>142.69067899999999</v>
      </c>
      <c r="Y35">
        <v>0</v>
      </c>
      <c r="Z35">
        <v>6.3075700000000001</v>
      </c>
      <c r="AA35">
        <v>13.589945999999999</v>
      </c>
      <c r="AB35">
        <v>25.478759</v>
      </c>
      <c r="AC35">
        <v>9.3613750000000007</v>
      </c>
      <c r="AD35">
        <v>35.395150999999998</v>
      </c>
      <c r="AE35">
        <v>47.819980999999999</v>
      </c>
      <c r="AF35">
        <v>8.5838199999999993</v>
      </c>
      <c r="AG35">
        <v>18.182144999999998</v>
      </c>
      <c r="AH35">
        <v>147.939346</v>
      </c>
      <c r="AI35">
        <v>0</v>
      </c>
      <c r="AJ35">
        <v>0</v>
      </c>
      <c r="AK35">
        <v>49.591149000000001</v>
      </c>
      <c r="AL35">
        <v>70.812163999999996</v>
      </c>
      <c r="AM35">
        <v>0</v>
      </c>
      <c r="AN35">
        <v>1.0177449999999999</v>
      </c>
      <c r="AO35">
        <v>25.594757999999999</v>
      </c>
      <c r="AP35">
        <v>11.771557</v>
      </c>
      <c r="AQ35">
        <v>0</v>
      </c>
      <c r="AR35">
        <v>29.901178000000002</v>
      </c>
      <c r="AS35">
        <v>14.963938000000001</v>
      </c>
      <c r="AT35">
        <v>19.248688999999999</v>
      </c>
      <c r="AU35">
        <v>0</v>
      </c>
      <c r="AV35">
        <v>6.8553519999999999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43.64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2815.5303210000006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9.3451819999999994</v>
      </c>
      <c r="H36">
        <v>0</v>
      </c>
      <c r="I36">
        <v>0</v>
      </c>
      <c r="J36">
        <v>38.692</v>
      </c>
      <c r="K36">
        <v>429.90632799999997</v>
      </c>
      <c r="L36">
        <v>625.100504</v>
      </c>
      <c r="M36">
        <v>88.991600000000005</v>
      </c>
      <c r="N36">
        <v>114.257476</v>
      </c>
      <c r="O36">
        <v>119.61631800000001</v>
      </c>
      <c r="P36">
        <v>134.75456299999999</v>
      </c>
      <c r="Q36">
        <v>14.71302</v>
      </c>
      <c r="R36">
        <v>30.733443000000001</v>
      </c>
      <c r="S36">
        <v>19.152152999999998</v>
      </c>
      <c r="T36">
        <v>0</v>
      </c>
      <c r="U36">
        <v>402.63862499999999</v>
      </c>
      <c r="V36">
        <v>9.6646809999999999</v>
      </c>
      <c r="W36">
        <v>40.513426000000003</v>
      </c>
      <c r="X36">
        <v>142.69067899999999</v>
      </c>
      <c r="Y36">
        <v>0</v>
      </c>
      <c r="Z36">
        <v>6.3075700000000001</v>
      </c>
      <c r="AA36">
        <v>13.589945999999999</v>
      </c>
      <c r="AB36">
        <v>25.478759</v>
      </c>
      <c r="AC36">
        <v>9.3613750000000007</v>
      </c>
      <c r="AD36">
        <v>35.395150999999998</v>
      </c>
      <c r="AE36">
        <v>47.819980999999999</v>
      </c>
      <c r="AF36">
        <v>8.5838199999999993</v>
      </c>
      <c r="AG36">
        <v>18.182144999999998</v>
      </c>
      <c r="AH36">
        <v>137.404965</v>
      </c>
      <c r="AI36">
        <v>0</v>
      </c>
      <c r="AJ36">
        <v>0</v>
      </c>
      <c r="AK36">
        <v>49.591149000000001</v>
      </c>
      <c r="AL36">
        <v>70.812163999999996</v>
      </c>
      <c r="AM36">
        <v>0</v>
      </c>
      <c r="AN36">
        <v>1.0177449999999999</v>
      </c>
      <c r="AO36">
        <v>25.594757999999999</v>
      </c>
      <c r="AP36">
        <v>11.771557</v>
      </c>
      <c r="AQ36">
        <v>0</v>
      </c>
      <c r="AR36">
        <v>29.901178000000002</v>
      </c>
      <c r="AS36">
        <v>14.963938000000001</v>
      </c>
      <c r="AT36">
        <v>19.346045</v>
      </c>
      <c r="AU36">
        <v>0</v>
      </c>
      <c r="AV36">
        <v>6.8553519999999999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62.89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2815.6375960000005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9.3451819999999994</v>
      </c>
      <c r="H37">
        <v>0</v>
      </c>
      <c r="I37">
        <v>0</v>
      </c>
      <c r="J37">
        <v>38.692</v>
      </c>
      <c r="K37">
        <v>429.90632799999997</v>
      </c>
      <c r="L37">
        <v>625.100504</v>
      </c>
      <c r="M37">
        <v>88.991600000000005</v>
      </c>
      <c r="N37">
        <v>114.257476</v>
      </c>
      <c r="O37">
        <v>119.61631800000001</v>
      </c>
      <c r="P37">
        <v>134.75456299999999</v>
      </c>
      <c r="Q37">
        <v>14.71302</v>
      </c>
      <c r="R37">
        <v>30.733443000000001</v>
      </c>
      <c r="S37">
        <v>19.152152999999998</v>
      </c>
      <c r="T37">
        <v>0</v>
      </c>
      <c r="U37">
        <v>402.63862499999999</v>
      </c>
      <c r="V37">
        <v>9.6646809999999999</v>
      </c>
      <c r="W37">
        <v>40.513426000000003</v>
      </c>
      <c r="X37">
        <v>142.69067899999999</v>
      </c>
      <c r="Y37">
        <v>0</v>
      </c>
      <c r="Z37">
        <v>6.3075700000000001</v>
      </c>
      <c r="AA37">
        <v>13.589945999999999</v>
      </c>
      <c r="AB37">
        <v>25.478759</v>
      </c>
      <c r="AC37">
        <v>9.3613750000000007</v>
      </c>
      <c r="AD37">
        <v>35.395150999999998</v>
      </c>
      <c r="AE37">
        <v>47.819980999999999</v>
      </c>
      <c r="AF37">
        <v>8.5838199999999993</v>
      </c>
      <c r="AG37">
        <v>18.182144999999998</v>
      </c>
      <c r="AH37">
        <v>137.404965</v>
      </c>
      <c r="AI37">
        <v>0</v>
      </c>
      <c r="AJ37">
        <v>0</v>
      </c>
      <c r="AK37">
        <v>49.591149000000001</v>
      </c>
      <c r="AL37">
        <v>70.812163999999996</v>
      </c>
      <c r="AM37">
        <v>0</v>
      </c>
      <c r="AN37">
        <v>1.0177449999999999</v>
      </c>
      <c r="AO37">
        <v>25.594757999999999</v>
      </c>
      <c r="AP37">
        <v>11.771557</v>
      </c>
      <c r="AQ37">
        <v>0</v>
      </c>
      <c r="AR37">
        <v>25.629581000000002</v>
      </c>
      <c r="AS37">
        <v>14.963938000000001</v>
      </c>
      <c r="AT37">
        <v>19.346045</v>
      </c>
      <c r="AU37">
        <v>0</v>
      </c>
      <c r="AV37">
        <v>6.5436880000000004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77.400000000000006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2825.5643350000009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9.3451819999999994</v>
      </c>
      <c r="H38">
        <v>0</v>
      </c>
      <c r="I38">
        <v>0</v>
      </c>
      <c r="J38">
        <v>38.692</v>
      </c>
      <c r="K38">
        <v>429.90632799999997</v>
      </c>
      <c r="L38">
        <v>625.100504</v>
      </c>
      <c r="M38">
        <v>88.991600000000005</v>
      </c>
      <c r="N38">
        <v>114.257476</v>
      </c>
      <c r="O38">
        <v>119.61631800000001</v>
      </c>
      <c r="P38">
        <v>134.75456299999999</v>
      </c>
      <c r="Q38">
        <v>13.400297</v>
      </c>
      <c r="R38">
        <v>30.733443000000001</v>
      </c>
      <c r="S38">
        <v>19.152152999999998</v>
      </c>
      <c r="T38">
        <v>0</v>
      </c>
      <c r="U38">
        <v>402.63862499999999</v>
      </c>
      <c r="V38">
        <v>9.6646809999999999</v>
      </c>
      <c r="W38">
        <v>40.513426000000003</v>
      </c>
      <c r="X38">
        <v>142.69067899999999</v>
      </c>
      <c r="Y38">
        <v>0</v>
      </c>
      <c r="Z38">
        <v>6.3075700000000001</v>
      </c>
      <c r="AA38">
        <v>13.589945999999999</v>
      </c>
      <c r="AB38">
        <v>25.478759</v>
      </c>
      <c r="AC38">
        <v>9.3613750000000007</v>
      </c>
      <c r="AD38">
        <v>35.395150999999998</v>
      </c>
      <c r="AE38">
        <v>47.819980999999999</v>
      </c>
      <c r="AF38">
        <v>8.5838199999999993</v>
      </c>
      <c r="AG38">
        <v>18.182144999999998</v>
      </c>
      <c r="AH38">
        <v>137.404965</v>
      </c>
      <c r="AI38">
        <v>0</v>
      </c>
      <c r="AJ38">
        <v>0</v>
      </c>
      <c r="AK38">
        <v>49.591149000000001</v>
      </c>
      <c r="AL38">
        <v>70.812163999999996</v>
      </c>
      <c r="AM38">
        <v>0</v>
      </c>
      <c r="AN38">
        <v>1.0177449999999999</v>
      </c>
      <c r="AO38">
        <v>25.594757999999999</v>
      </c>
      <c r="AP38">
        <v>11.771557</v>
      </c>
      <c r="AQ38">
        <v>0</v>
      </c>
      <c r="AR38">
        <v>25.629581000000002</v>
      </c>
      <c r="AS38">
        <v>14.963938000000001</v>
      </c>
      <c r="AT38">
        <v>19.346045</v>
      </c>
      <c r="AU38">
        <v>0</v>
      </c>
      <c r="AV38">
        <v>6.5436880000000004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91.91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2838.7616120000007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9.3451819999999994</v>
      </c>
      <c r="H39">
        <v>0</v>
      </c>
      <c r="I39">
        <v>0</v>
      </c>
      <c r="J39">
        <v>48.365000000000002</v>
      </c>
      <c r="K39">
        <v>429.90632799999997</v>
      </c>
      <c r="L39">
        <v>631.31076299999995</v>
      </c>
      <c r="M39">
        <v>88.991600000000005</v>
      </c>
      <c r="N39">
        <v>114.257476</v>
      </c>
      <c r="O39">
        <v>119.61631800000001</v>
      </c>
      <c r="P39">
        <v>134.75456299999999</v>
      </c>
      <c r="Q39">
        <v>14.71302</v>
      </c>
      <c r="R39">
        <v>30.733443000000001</v>
      </c>
      <c r="S39">
        <v>19.152152999999998</v>
      </c>
      <c r="T39">
        <v>0</v>
      </c>
      <c r="U39">
        <v>402.63862499999999</v>
      </c>
      <c r="V39">
        <v>9.6646809999999999</v>
      </c>
      <c r="W39">
        <v>40.513426000000003</v>
      </c>
      <c r="X39">
        <v>142.69067899999999</v>
      </c>
      <c r="Y39">
        <v>0</v>
      </c>
      <c r="Z39">
        <v>6.3075700000000001</v>
      </c>
      <c r="AA39">
        <v>0</v>
      </c>
      <c r="AB39">
        <v>21.919985</v>
      </c>
      <c r="AC39">
        <v>9.3613750000000007</v>
      </c>
      <c r="AD39">
        <v>35.395150999999998</v>
      </c>
      <c r="AE39">
        <v>47.819980999999999</v>
      </c>
      <c r="AF39">
        <v>8.5838199999999993</v>
      </c>
      <c r="AG39">
        <v>18.182144999999998</v>
      </c>
      <c r="AH39">
        <v>137.404965</v>
      </c>
      <c r="AI39">
        <v>0</v>
      </c>
      <c r="AJ39">
        <v>0</v>
      </c>
      <c r="AK39">
        <v>49.591149000000001</v>
      </c>
      <c r="AL39">
        <v>76.432176999999996</v>
      </c>
      <c r="AM39">
        <v>0</v>
      </c>
      <c r="AN39">
        <v>1.0177449999999999</v>
      </c>
      <c r="AO39">
        <v>25.594757999999999</v>
      </c>
      <c r="AP39">
        <v>11.771557</v>
      </c>
      <c r="AQ39">
        <v>0</v>
      </c>
      <c r="AR39">
        <v>27.765378999999999</v>
      </c>
      <c r="AS39">
        <v>14.963938000000001</v>
      </c>
      <c r="AT39">
        <v>19.346045</v>
      </c>
      <c r="AU39">
        <v>0</v>
      </c>
      <c r="AV39">
        <v>6.5436880000000004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55.16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2809.8146850000003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9.3451819999999994</v>
      </c>
      <c r="H40">
        <v>0</v>
      </c>
      <c r="I40">
        <v>0</v>
      </c>
      <c r="J40">
        <v>48.365000000000002</v>
      </c>
      <c r="K40">
        <v>429.90632799999997</v>
      </c>
      <c r="L40">
        <v>631.31076299999995</v>
      </c>
      <c r="M40">
        <v>88.991600000000005</v>
      </c>
      <c r="N40">
        <v>114.257476</v>
      </c>
      <c r="O40">
        <v>119.61631800000001</v>
      </c>
      <c r="P40">
        <v>134.75456299999999</v>
      </c>
      <c r="Q40">
        <v>14.71302</v>
      </c>
      <c r="R40">
        <v>30.733443000000001</v>
      </c>
      <c r="S40">
        <v>19.152152999999998</v>
      </c>
      <c r="T40">
        <v>0</v>
      </c>
      <c r="U40">
        <v>402.63862499999999</v>
      </c>
      <c r="V40">
        <v>9.6646809999999999</v>
      </c>
      <c r="W40">
        <v>40.513426000000003</v>
      </c>
      <c r="X40">
        <v>142.69067899999999</v>
      </c>
      <c r="Y40">
        <v>0</v>
      </c>
      <c r="Z40">
        <v>6.3075700000000001</v>
      </c>
      <c r="AA40">
        <v>0</v>
      </c>
      <c r="AB40">
        <v>21.919985</v>
      </c>
      <c r="AC40">
        <v>9.3613750000000007</v>
      </c>
      <c r="AD40">
        <v>35.395150999999998</v>
      </c>
      <c r="AE40">
        <v>47.819980999999999</v>
      </c>
      <c r="AF40">
        <v>8.5838199999999993</v>
      </c>
      <c r="AG40">
        <v>18.182144999999998</v>
      </c>
      <c r="AH40">
        <v>137.404965</v>
      </c>
      <c r="AI40">
        <v>0</v>
      </c>
      <c r="AJ40">
        <v>0</v>
      </c>
      <c r="AK40">
        <v>49.591149000000001</v>
      </c>
      <c r="AL40">
        <v>76.432176999999996</v>
      </c>
      <c r="AM40">
        <v>0</v>
      </c>
      <c r="AN40">
        <v>1.0177449999999999</v>
      </c>
      <c r="AO40">
        <v>25.594757999999999</v>
      </c>
      <c r="AP40">
        <v>11.771557</v>
      </c>
      <c r="AQ40">
        <v>0</v>
      </c>
      <c r="AR40">
        <v>27.765378999999999</v>
      </c>
      <c r="AS40">
        <v>14.963938000000001</v>
      </c>
      <c r="AT40">
        <v>19.346045</v>
      </c>
      <c r="AU40">
        <v>0</v>
      </c>
      <c r="AV40">
        <v>6.5436880000000004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68.7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2823.3546850000002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9.3451819999999994</v>
      </c>
      <c r="H41">
        <v>0</v>
      </c>
      <c r="I41">
        <v>0</v>
      </c>
      <c r="J41">
        <v>48.365000000000002</v>
      </c>
      <c r="K41">
        <v>429.90632799999997</v>
      </c>
      <c r="L41">
        <v>631.31076299999995</v>
      </c>
      <c r="M41">
        <v>88.991600000000005</v>
      </c>
      <c r="N41">
        <v>114.257476</v>
      </c>
      <c r="O41">
        <v>119.61631800000001</v>
      </c>
      <c r="P41">
        <v>134.75456299999999</v>
      </c>
      <c r="Q41">
        <v>14.71302</v>
      </c>
      <c r="R41">
        <v>30.733443000000001</v>
      </c>
      <c r="S41">
        <v>19.152152999999998</v>
      </c>
      <c r="T41">
        <v>0</v>
      </c>
      <c r="U41">
        <v>402.63862499999999</v>
      </c>
      <c r="V41">
        <v>9.6646809999999999</v>
      </c>
      <c r="W41">
        <v>40.513426000000003</v>
      </c>
      <c r="X41">
        <v>142.69067899999999</v>
      </c>
      <c r="Y41">
        <v>0</v>
      </c>
      <c r="Z41">
        <v>6.3075700000000001</v>
      </c>
      <c r="AA41">
        <v>0</v>
      </c>
      <c r="AB41">
        <v>21.919985</v>
      </c>
      <c r="AC41">
        <v>9.3613750000000007</v>
      </c>
      <c r="AD41">
        <v>35.395150999999998</v>
      </c>
      <c r="AE41">
        <v>47.819980999999999</v>
      </c>
      <c r="AF41">
        <v>8.5838199999999993</v>
      </c>
      <c r="AG41">
        <v>18.182144999999998</v>
      </c>
      <c r="AH41">
        <v>137.404965</v>
      </c>
      <c r="AI41">
        <v>0</v>
      </c>
      <c r="AJ41">
        <v>0</v>
      </c>
      <c r="AK41">
        <v>49.591149000000001</v>
      </c>
      <c r="AL41">
        <v>67.440156000000002</v>
      </c>
      <c r="AM41">
        <v>0</v>
      </c>
      <c r="AN41">
        <v>1.0177449999999999</v>
      </c>
      <c r="AO41">
        <v>25.594757999999999</v>
      </c>
      <c r="AP41">
        <v>11.771557</v>
      </c>
      <c r="AQ41">
        <v>0</v>
      </c>
      <c r="AR41">
        <v>45.919665999999999</v>
      </c>
      <c r="AS41">
        <v>14.963938000000001</v>
      </c>
      <c r="AT41">
        <v>19.346045</v>
      </c>
      <c r="AU41">
        <v>0</v>
      </c>
      <c r="AV41">
        <v>6.5436880000000004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82.24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2846.056951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9.3451819999999994</v>
      </c>
      <c r="H42">
        <v>0</v>
      </c>
      <c r="I42">
        <v>0</v>
      </c>
      <c r="J42">
        <v>48.365000000000002</v>
      </c>
      <c r="K42">
        <v>429.90632799999997</v>
      </c>
      <c r="L42">
        <v>631.31076299999995</v>
      </c>
      <c r="M42">
        <v>88.991600000000005</v>
      </c>
      <c r="N42">
        <v>114.257476</v>
      </c>
      <c r="O42">
        <v>119.61631800000001</v>
      </c>
      <c r="P42">
        <v>134.75456299999999</v>
      </c>
      <c r="Q42">
        <v>14.71302</v>
      </c>
      <c r="R42">
        <v>30.733443000000001</v>
      </c>
      <c r="S42">
        <v>19.152152999999998</v>
      </c>
      <c r="T42">
        <v>0</v>
      </c>
      <c r="U42">
        <v>402.63862499999999</v>
      </c>
      <c r="V42">
        <v>9.6646809999999999</v>
      </c>
      <c r="W42">
        <v>40.513426000000003</v>
      </c>
      <c r="X42">
        <v>142.69067899999999</v>
      </c>
      <c r="Y42">
        <v>0</v>
      </c>
      <c r="Z42">
        <v>6.3075700000000001</v>
      </c>
      <c r="AA42">
        <v>0</v>
      </c>
      <c r="AB42">
        <v>21.919985</v>
      </c>
      <c r="AC42">
        <v>9.3613750000000007</v>
      </c>
      <c r="AD42">
        <v>35.395150999999998</v>
      </c>
      <c r="AE42">
        <v>47.819980999999999</v>
      </c>
      <c r="AF42">
        <v>8.5838199999999993</v>
      </c>
      <c r="AG42">
        <v>18.182144999999998</v>
      </c>
      <c r="AH42">
        <v>137.404965</v>
      </c>
      <c r="AI42">
        <v>0</v>
      </c>
      <c r="AJ42">
        <v>0</v>
      </c>
      <c r="AK42">
        <v>49.591149000000001</v>
      </c>
      <c r="AL42">
        <v>67.440156000000002</v>
      </c>
      <c r="AM42">
        <v>0</v>
      </c>
      <c r="AN42">
        <v>1.0177449999999999</v>
      </c>
      <c r="AO42">
        <v>25.594757999999999</v>
      </c>
      <c r="AP42">
        <v>11.771557</v>
      </c>
      <c r="AQ42">
        <v>0</v>
      </c>
      <c r="AR42">
        <v>45.919665999999999</v>
      </c>
      <c r="AS42">
        <v>14.963938000000001</v>
      </c>
      <c r="AT42">
        <v>19.346045</v>
      </c>
      <c r="AU42">
        <v>0</v>
      </c>
      <c r="AV42">
        <v>6.5436880000000004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91.91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2855.7269510000001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9.3451819999999994</v>
      </c>
      <c r="H43">
        <v>0</v>
      </c>
      <c r="I43">
        <v>0</v>
      </c>
      <c r="J43">
        <v>48.365000000000002</v>
      </c>
      <c r="K43">
        <v>429.90632799999997</v>
      </c>
      <c r="L43">
        <v>631.31076299999995</v>
      </c>
      <c r="M43">
        <v>88.991600000000005</v>
      </c>
      <c r="N43">
        <v>114.257476</v>
      </c>
      <c r="O43">
        <v>119.61631800000001</v>
      </c>
      <c r="P43">
        <v>134.75456299999999</v>
      </c>
      <c r="Q43">
        <v>14.71302</v>
      </c>
      <c r="R43">
        <v>30.733443000000001</v>
      </c>
      <c r="S43">
        <v>19.152152999999998</v>
      </c>
      <c r="T43">
        <v>0</v>
      </c>
      <c r="U43">
        <v>402.63862499999999</v>
      </c>
      <c r="V43">
        <v>9.6646809999999999</v>
      </c>
      <c r="W43">
        <v>27.554798000000002</v>
      </c>
      <c r="X43">
        <v>94.528037999999995</v>
      </c>
      <c r="Y43">
        <v>0</v>
      </c>
      <c r="Z43">
        <v>6.3075700000000001</v>
      </c>
      <c r="AA43">
        <v>0</v>
      </c>
      <c r="AB43">
        <v>21.919985</v>
      </c>
      <c r="AC43">
        <v>9.3613750000000007</v>
      </c>
      <c r="AD43">
        <v>35.395150999999998</v>
      </c>
      <c r="AE43">
        <v>47.819980999999999</v>
      </c>
      <c r="AF43">
        <v>6.1994259999999999</v>
      </c>
      <c r="AG43">
        <v>18.182144999999998</v>
      </c>
      <c r="AH43">
        <v>137.404965</v>
      </c>
      <c r="AI43">
        <v>0</v>
      </c>
      <c r="AJ43">
        <v>0</v>
      </c>
      <c r="AK43">
        <v>49.591149000000001</v>
      </c>
      <c r="AL43">
        <v>83.176192</v>
      </c>
      <c r="AM43">
        <v>0</v>
      </c>
      <c r="AN43">
        <v>1.0177449999999999</v>
      </c>
      <c r="AO43">
        <v>25.594757999999999</v>
      </c>
      <c r="AP43">
        <v>11.771557</v>
      </c>
      <c r="AQ43">
        <v>0</v>
      </c>
      <c r="AR43">
        <v>25.629581000000002</v>
      </c>
      <c r="AS43">
        <v>20.168785</v>
      </c>
      <c r="AT43">
        <v>19.346045</v>
      </c>
      <c r="AU43">
        <v>0</v>
      </c>
      <c r="AV43">
        <v>0.553342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93.85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2788.8217400000008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9.3451819999999994</v>
      </c>
      <c r="H44">
        <v>0</v>
      </c>
      <c r="I44">
        <v>0</v>
      </c>
      <c r="J44">
        <v>48.365000000000002</v>
      </c>
      <c r="K44">
        <v>429.90632799999997</v>
      </c>
      <c r="L44">
        <v>631.31076299999995</v>
      </c>
      <c r="M44">
        <v>88.991600000000005</v>
      </c>
      <c r="N44">
        <v>114.257476</v>
      </c>
      <c r="O44">
        <v>119.61631800000001</v>
      </c>
      <c r="P44">
        <v>134.75456299999999</v>
      </c>
      <c r="Q44">
        <v>14.71302</v>
      </c>
      <c r="R44">
        <v>30.733443000000001</v>
      </c>
      <c r="S44">
        <v>19.152152999999998</v>
      </c>
      <c r="T44">
        <v>0</v>
      </c>
      <c r="U44">
        <v>402.63862499999999</v>
      </c>
      <c r="V44">
        <v>9.6646809999999999</v>
      </c>
      <c r="W44">
        <v>27.554798000000002</v>
      </c>
      <c r="X44">
        <v>94.528037999999995</v>
      </c>
      <c r="Y44">
        <v>0</v>
      </c>
      <c r="Z44">
        <v>6.3075700000000001</v>
      </c>
      <c r="AA44">
        <v>0</v>
      </c>
      <c r="AB44">
        <v>21.919985</v>
      </c>
      <c r="AC44">
        <v>9.3613750000000007</v>
      </c>
      <c r="AD44">
        <v>35.395150999999998</v>
      </c>
      <c r="AE44">
        <v>47.819980999999999</v>
      </c>
      <c r="AF44">
        <v>6.1994259999999999</v>
      </c>
      <c r="AG44">
        <v>18.182144999999998</v>
      </c>
      <c r="AH44">
        <v>147.939346</v>
      </c>
      <c r="AI44">
        <v>0</v>
      </c>
      <c r="AJ44">
        <v>0</v>
      </c>
      <c r="AK44">
        <v>49.591149000000001</v>
      </c>
      <c r="AL44">
        <v>83.176192</v>
      </c>
      <c r="AM44">
        <v>0</v>
      </c>
      <c r="AN44">
        <v>1.0177449999999999</v>
      </c>
      <c r="AO44">
        <v>25.594757999999999</v>
      </c>
      <c r="AP44">
        <v>11.771557</v>
      </c>
      <c r="AQ44">
        <v>0</v>
      </c>
      <c r="AR44">
        <v>25.629581000000002</v>
      </c>
      <c r="AS44">
        <v>31.229087</v>
      </c>
      <c r="AT44">
        <v>19.346045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96.75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2812.763081000001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9.3451819999999994</v>
      </c>
      <c r="H45">
        <v>0</v>
      </c>
      <c r="I45">
        <v>0</v>
      </c>
      <c r="J45">
        <v>28.0517</v>
      </c>
      <c r="K45">
        <v>429.90632799999997</v>
      </c>
      <c r="L45">
        <v>631.79441299999996</v>
      </c>
      <c r="M45">
        <v>88.991600000000005</v>
      </c>
      <c r="N45">
        <v>114.257476</v>
      </c>
      <c r="O45">
        <v>119.61631800000001</v>
      </c>
      <c r="P45">
        <v>134.75456299999999</v>
      </c>
      <c r="Q45">
        <v>14.71302</v>
      </c>
      <c r="R45">
        <v>30.733443000000001</v>
      </c>
      <c r="S45">
        <v>19.152152999999998</v>
      </c>
      <c r="T45">
        <v>0</v>
      </c>
      <c r="U45">
        <v>402.63862499999999</v>
      </c>
      <c r="V45">
        <v>9.6646809999999999</v>
      </c>
      <c r="W45">
        <v>27.554798000000002</v>
      </c>
      <c r="X45">
        <v>94.528037999999995</v>
      </c>
      <c r="Y45">
        <v>0</v>
      </c>
      <c r="Z45">
        <v>6.3075700000000001</v>
      </c>
      <c r="AA45">
        <v>0</v>
      </c>
      <c r="AB45">
        <v>21.919985</v>
      </c>
      <c r="AC45">
        <v>9.3613750000000007</v>
      </c>
      <c r="AD45">
        <v>35.395150999999998</v>
      </c>
      <c r="AE45">
        <v>47.819980999999999</v>
      </c>
      <c r="AF45">
        <v>6.1994259999999999</v>
      </c>
      <c r="AG45">
        <v>30.579060999999999</v>
      </c>
      <c r="AH45">
        <v>147.939346</v>
      </c>
      <c r="AI45">
        <v>0</v>
      </c>
      <c r="AJ45">
        <v>0</v>
      </c>
      <c r="AK45">
        <v>49.591149000000001</v>
      </c>
      <c r="AL45">
        <v>83.176192</v>
      </c>
      <c r="AM45">
        <v>0</v>
      </c>
      <c r="AN45">
        <v>1.0177449999999999</v>
      </c>
      <c r="AO45">
        <v>25.594757999999999</v>
      </c>
      <c r="AP45">
        <v>11.771557</v>
      </c>
      <c r="AQ45">
        <v>0</v>
      </c>
      <c r="AR45">
        <v>25.629581000000002</v>
      </c>
      <c r="AS45">
        <v>31.229087</v>
      </c>
      <c r="AT45">
        <v>18.342817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127.49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2835.0671190000007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9.3451819999999994</v>
      </c>
      <c r="H46">
        <v>0</v>
      </c>
      <c r="I46">
        <v>0</v>
      </c>
      <c r="J46">
        <v>19.346</v>
      </c>
      <c r="K46">
        <v>429.90632799999997</v>
      </c>
      <c r="L46">
        <v>631.79441299999996</v>
      </c>
      <c r="M46">
        <v>88.991600000000005</v>
      </c>
      <c r="N46">
        <v>114.257476</v>
      </c>
      <c r="O46">
        <v>119.61631800000001</v>
      </c>
      <c r="P46">
        <v>134.75456299999999</v>
      </c>
      <c r="Q46">
        <v>14.71302</v>
      </c>
      <c r="R46">
        <v>30.733443000000001</v>
      </c>
      <c r="S46">
        <v>19.152152999999998</v>
      </c>
      <c r="T46">
        <v>0</v>
      </c>
      <c r="U46">
        <v>402.63862499999999</v>
      </c>
      <c r="V46">
        <v>9.6646809999999999</v>
      </c>
      <c r="W46">
        <v>27.554798000000002</v>
      </c>
      <c r="X46">
        <v>94.528037999999995</v>
      </c>
      <c r="Y46">
        <v>0</v>
      </c>
      <c r="Z46">
        <v>6.3075700000000001</v>
      </c>
      <c r="AA46">
        <v>0</v>
      </c>
      <c r="AB46">
        <v>21.919985</v>
      </c>
      <c r="AC46">
        <v>9.3613750000000007</v>
      </c>
      <c r="AD46">
        <v>35.395150999999998</v>
      </c>
      <c r="AE46">
        <v>47.819980999999999</v>
      </c>
      <c r="AF46">
        <v>6.1994259999999999</v>
      </c>
      <c r="AG46">
        <v>30.579060999999999</v>
      </c>
      <c r="AH46">
        <v>147.939346</v>
      </c>
      <c r="AI46">
        <v>0</v>
      </c>
      <c r="AJ46">
        <v>0</v>
      </c>
      <c r="AK46">
        <v>49.591149000000001</v>
      </c>
      <c r="AL46">
        <v>83.176192</v>
      </c>
      <c r="AM46">
        <v>0</v>
      </c>
      <c r="AN46">
        <v>1.0177449999999999</v>
      </c>
      <c r="AO46">
        <v>25.594757999999999</v>
      </c>
      <c r="AP46">
        <v>11.771557</v>
      </c>
      <c r="AQ46">
        <v>0</v>
      </c>
      <c r="AR46">
        <v>25.629581000000002</v>
      </c>
      <c r="AS46">
        <v>31.229087</v>
      </c>
      <c r="AT46">
        <v>17.603915000000001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127.49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2825.6225170000007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9.3451819999999994</v>
      </c>
      <c r="H47">
        <v>0</v>
      </c>
      <c r="I47">
        <v>0</v>
      </c>
      <c r="J47">
        <v>19.346</v>
      </c>
      <c r="K47">
        <v>429.90632799999997</v>
      </c>
      <c r="L47">
        <v>631.79441299999996</v>
      </c>
      <c r="M47">
        <v>88.991600000000005</v>
      </c>
      <c r="N47">
        <v>114.257476</v>
      </c>
      <c r="O47">
        <v>119.61631800000001</v>
      </c>
      <c r="P47">
        <v>134.75456299999999</v>
      </c>
      <c r="Q47">
        <v>11.682566</v>
      </c>
      <c r="R47">
        <v>30.733443000000001</v>
      </c>
      <c r="S47">
        <v>15.189609000000001</v>
      </c>
      <c r="T47">
        <v>0</v>
      </c>
      <c r="U47">
        <v>402.63862499999999</v>
      </c>
      <c r="V47">
        <v>9.6646809999999999</v>
      </c>
      <c r="W47">
        <v>27.554798000000002</v>
      </c>
      <c r="X47">
        <v>94.528037999999995</v>
      </c>
      <c r="Y47">
        <v>0</v>
      </c>
      <c r="Z47">
        <v>0</v>
      </c>
      <c r="AA47">
        <v>0</v>
      </c>
      <c r="AB47">
        <v>21.919985</v>
      </c>
      <c r="AC47">
        <v>7.3905589999999997</v>
      </c>
      <c r="AD47">
        <v>35.395150999999998</v>
      </c>
      <c r="AE47">
        <v>47.819980999999999</v>
      </c>
      <c r="AF47">
        <v>6.1994259999999999</v>
      </c>
      <c r="AG47">
        <v>30.579060999999999</v>
      </c>
      <c r="AH47">
        <v>147.939346</v>
      </c>
      <c r="AI47">
        <v>0</v>
      </c>
      <c r="AJ47">
        <v>0</v>
      </c>
      <c r="AK47">
        <v>49.591149000000001</v>
      </c>
      <c r="AL47">
        <v>70.812163999999996</v>
      </c>
      <c r="AM47">
        <v>0</v>
      </c>
      <c r="AN47">
        <v>1.0177449999999999</v>
      </c>
      <c r="AO47">
        <v>25.594757999999999</v>
      </c>
      <c r="AP47">
        <v>11.771557</v>
      </c>
      <c r="AQ47">
        <v>0</v>
      </c>
      <c r="AR47">
        <v>27.765378999999999</v>
      </c>
      <c r="AS47">
        <v>18.216967</v>
      </c>
      <c r="AT47">
        <v>17.168482999999998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127.49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2786.6753509999999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9.3451819999999994</v>
      </c>
      <c r="H48">
        <v>0</v>
      </c>
      <c r="I48">
        <v>0</v>
      </c>
      <c r="J48">
        <v>19.346</v>
      </c>
      <c r="K48">
        <v>429.90632799999997</v>
      </c>
      <c r="L48">
        <v>631.79441299999996</v>
      </c>
      <c r="M48">
        <v>88.991600000000005</v>
      </c>
      <c r="N48">
        <v>114.257476</v>
      </c>
      <c r="O48">
        <v>119.61631800000001</v>
      </c>
      <c r="P48">
        <v>134.75456299999999</v>
      </c>
      <c r="Q48">
        <v>11.682566</v>
      </c>
      <c r="R48">
        <v>30.733443000000001</v>
      </c>
      <c r="S48">
        <v>15.189609000000001</v>
      </c>
      <c r="T48">
        <v>0</v>
      </c>
      <c r="U48">
        <v>402.63862499999999</v>
      </c>
      <c r="V48">
        <v>9.6646809999999999</v>
      </c>
      <c r="W48">
        <v>27.554798000000002</v>
      </c>
      <c r="X48">
        <v>94.528037999999995</v>
      </c>
      <c r="Y48">
        <v>0</v>
      </c>
      <c r="Z48">
        <v>0</v>
      </c>
      <c r="AA48">
        <v>0</v>
      </c>
      <c r="AB48">
        <v>21.919985</v>
      </c>
      <c r="AC48">
        <v>7.3905589999999997</v>
      </c>
      <c r="AD48">
        <v>35.395150999999998</v>
      </c>
      <c r="AE48">
        <v>47.819980999999999</v>
      </c>
      <c r="AF48">
        <v>6.1994259999999999</v>
      </c>
      <c r="AG48">
        <v>30.579060999999999</v>
      </c>
      <c r="AH48">
        <v>147.939346</v>
      </c>
      <c r="AI48">
        <v>0</v>
      </c>
      <c r="AJ48">
        <v>0</v>
      </c>
      <c r="AK48">
        <v>49.591149000000001</v>
      </c>
      <c r="AL48">
        <v>70.812163999999996</v>
      </c>
      <c r="AM48">
        <v>0</v>
      </c>
      <c r="AN48">
        <v>1.0177449999999999</v>
      </c>
      <c r="AO48">
        <v>25.594757999999999</v>
      </c>
      <c r="AP48">
        <v>11.771557</v>
      </c>
      <c r="AQ48">
        <v>0</v>
      </c>
      <c r="AR48">
        <v>27.765378999999999</v>
      </c>
      <c r="AS48">
        <v>14.963938000000001</v>
      </c>
      <c r="AT48">
        <v>17.555085999999999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127.49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2783.8089249999998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9.3451819999999994</v>
      </c>
      <c r="H49">
        <v>0</v>
      </c>
      <c r="I49">
        <v>0</v>
      </c>
      <c r="J49">
        <v>19.346</v>
      </c>
      <c r="K49">
        <v>429.90632799999997</v>
      </c>
      <c r="L49">
        <v>631.79441299999996</v>
      </c>
      <c r="M49">
        <v>88.991600000000005</v>
      </c>
      <c r="N49">
        <v>114.259894</v>
      </c>
      <c r="O49">
        <v>119.620284</v>
      </c>
      <c r="P49">
        <v>134.75456299999999</v>
      </c>
      <c r="Q49">
        <v>8.7806660000000001</v>
      </c>
      <c r="R49">
        <v>25.948886999999999</v>
      </c>
      <c r="S49">
        <v>11.320409</v>
      </c>
      <c r="T49">
        <v>0</v>
      </c>
      <c r="U49">
        <v>402.63862499999999</v>
      </c>
      <c r="V49">
        <v>9.6646809999999999</v>
      </c>
      <c r="W49">
        <v>27.554798000000002</v>
      </c>
      <c r="X49">
        <v>94.528037999999995</v>
      </c>
      <c r="Y49">
        <v>0</v>
      </c>
      <c r="Z49">
        <v>0</v>
      </c>
      <c r="AA49">
        <v>0</v>
      </c>
      <c r="AB49">
        <v>21.919985</v>
      </c>
      <c r="AC49">
        <v>7.3905589999999997</v>
      </c>
      <c r="AD49">
        <v>26.450527999999998</v>
      </c>
      <c r="AE49">
        <v>47.819980999999999</v>
      </c>
      <c r="AF49">
        <v>6.1994259999999999</v>
      </c>
      <c r="AG49">
        <v>30.579060999999999</v>
      </c>
      <c r="AH49">
        <v>147.939346</v>
      </c>
      <c r="AI49">
        <v>0</v>
      </c>
      <c r="AJ49">
        <v>0</v>
      </c>
      <c r="AK49">
        <v>49.591149000000001</v>
      </c>
      <c r="AL49">
        <v>77.556179</v>
      </c>
      <c r="AM49">
        <v>0</v>
      </c>
      <c r="AN49">
        <v>1.0177449999999999</v>
      </c>
      <c r="AO49">
        <v>25.594757999999999</v>
      </c>
      <c r="AP49">
        <v>11.771557</v>
      </c>
      <c r="AQ49">
        <v>0</v>
      </c>
      <c r="AR49">
        <v>27.765378999999999</v>
      </c>
      <c r="AS49">
        <v>14.963938000000001</v>
      </c>
      <c r="AT49">
        <v>18.865013000000001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127.49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2771.3689720000002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9.3451819999999994</v>
      </c>
      <c r="H50">
        <v>0</v>
      </c>
      <c r="I50">
        <v>0</v>
      </c>
      <c r="J50">
        <v>19.346</v>
      </c>
      <c r="K50">
        <v>429.90632799999997</v>
      </c>
      <c r="L50">
        <v>631.79441299999996</v>
      </c>
      <c r="M50">
        <v>88.991600000000005</v>
      </c>
      <c r="N50">
        <v>114.259894</v>
      </c>
      <c r="O50">
        <v>119.620284</v>
      </c>
      <c r="P50">
        <v>134.75456299999999</v>
      </c>
      <c r="Q50">
        <v>14.71302</v>
      </c>
      <c r="R50">
        <v>25.948886999999999</v>
      </c>
      <c r="S50">
        <v>19.152152999999998</v>
      </c>
      <c r="T50">
        <v>0</v>
      </c>
      <c r="U50">
        <v>402.63862499999999</v>
      </c>
      <c r="V50">
        <v>9.6646809999999999</v>
      </c>
      <c r="W50">
        <v>27.554798000000002</v>
      </c>
      <c r="X50">
        <v>94.528037999999995</v>
      </c>
      <c r="Y50">
        <v>0</v>
      </c>
      <c r="Z50">
        <v>0</v>
      </c>
      <c r="AA50">
        <v>0</v>
      </c>
      <c r="AB50">
        <v>21.919985</v>
      </c>
      <c r="AC50">
        <v>7.3905589999999997</v>
      </c>
      <c r="AD50">
        <v>26.450527999999998</v>
      </c>
      <c r="AE50">
        <v>47.819980999999999</v>
      </c>
      <c r="AF50">
        <v>6.1994259999999999</v>
      </c>
      <c r="AG50">
        <v>30.579060999999999</v>
      </c>
      <c r="AH50">
        <v>147.939346</v>
      </c>
      <c r="AI50">
        <v>0</v>
      </c>
      <c r="AJ50">
        <v>0</v>
      </c>
      <c r="AK50">
        <v>49.591149000000001</v>
      </c>
      <c r="AL50">
        <v>77.556179</v>
      </c>
      <c r="AM50">
        <v>0</v>
      </c>
      <c r="AN50">
        <v>1.0177449999999999</v>
      </c>
      <c r="AO50">
        <v>25.594757999999999</v>
      </c>
      <c r="AP50">
        <v>11.771557</v>
      </c>
      <c r="AQ50">
        <v>0</v>
      </c>
      <c r="AR50">
        <v>27.765378999999999</v>
      </c>
      <c r="AS50">
        <v>14.963938000000001</v>
      </c>
      <c r="AT50">
        <v>19.346045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127.49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2785.6141019999995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9.0442549999999997</v>
      </c>
      <c r="H51">
        <v>0</v>
      </c>
      <c r="I51">
        <v>0</v>
      </c>
      <c r="J51">
        <v>18.717255000000002</v>
      </c>
      <c r="K51">
        <v>429.906522</v>
      </c>
      <c r="L51">
        <v>631.79441299999996</v>
      </c>
      <c r="M51">
        <v>88.991600000000005</v>
      </c>
      <c r="N51">
        <v>114.26231199999999</v>
      </c>
      <c r="O51">
        <v>119.620284</v>
      </c>
      <c r="P51">
        <v>134.75456299999999</v>
      </c>
      <c r="Q51">
        <v>14.71302</v>
      </c>
      <c r="R51">
        <v>25.948886999999999</v>
      </c>
      <c r="S51">
        <v>19.152152999999998</v>
      </c>
      <c r="T51">
        <v>0</v>
      </c>
      <c r="U51">
        <v>402.63862499999999</v>
      </c>
      <c r="V51">
        <v>9.6646809999999999</v>
      </c>
      <c r="W51">
        <v>27.554798000000002</v>
      </c>
      <c r="X51">
        <v>94.530940000000001</v>
      </c>
      <c r="Y51">
        <v>0</v>
      </c>
      <c r="Z51">
        <v>0</v>
      </c>
      <c r="AA51">
        <v>0</v>
      </c>
      <c r="AB51">
        <v>21.919985</v>
      </c>
      <c r="AC51">
        <v>7.3905589999999997</v>
      </c>
      <c r="AD51">
        <v>26.450527999999998</v>
      </c>
      <c r="AE51">
        <v>47.819980999999999</v>
      </c>
      <c r="AF51">
        <v>6.1994259999999999</v>
      </c>
      <c r="AG51">
        <v>30.579060999999999</v>
      </c>
      <c r="AH51">
        <v>147.939346</v>
      </c>
      <c r="AI51">
        <v>0</v>
      </c>
      <c r="AJ51">
        <v>0</v>
      </c>
      <c r="AK51">
        <v>49.591149000000001</v>
      </c>
      <c r="AL51">
        <v>78.680182000000002</v>
      </c>
      <c r="AM51">
        <v>0</v>
      </c>
      <c r="AN51">
        <v>1.0177449999999999</v>
      </c>
      <c r="AO51">
        <v>25.594757999999999</v>
      </c>
      <c r="AP51">
        <v>11.771557</v>
      </c>
      <c r="AQ51">
        <v>0</v>
      </c>
      <c r="AR51">
        <v>21.357983999999998</v>
      </c>
      <c r="AS51">
        <v>14.963938000000001</v>
      </c>
      <c r="AT51">
        <v>18.682304999999999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127.49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2778.742812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9.0442549999999997</v>
      </c>
      <c r="H52">
        <v>0</v>
      </c>
      <c r="I52">
        <v>0</v>
      </c>
      <c r="J52">
        <v>18.717255000000002</v>
      </c>
      <c r="K52">
        <v>429.906522</v>
      </c>
      <c r="L52">
        <v>631.79441299999996</v>
      </c>
      <c r="M52">
        <v>88.991600000000005</v>
      </c>
      <c r="N52">
        <v>114.26231199999999</v>
      </c>
      <c r="O52">
        <v>119.620284</v>
      </c>
      <c r="P52">
        <v>134.75456299999999</v>
      </c>
      <c r="Q52">
        <v>14.71302</v>
      </c>
      <c r="R52">
        <v>25.948886999999999</v>
      </c>
      <c r="S52">
        <v>19.152152999999998</v>
      </c>
      <c r="T52">
        <v>0</v>
      </c>
      <c r="U52">
        <v>402.63862499999999</v>
      </c>
      <c r="V52">
        <v>9.6646809999999999</v>
      </c>
      <c r="W52">
        <v>27.554798000000002</v>
      </c>
      <c r="X52">
        <v>94.530940000000001</v>
      </c>
      <c r="Y52">
        <v>0</v>
      </c>
      <c r="Z52">
        <v>0</v>
      </c>
      <c r="AA52">
        <v>0</v>
      </c>
      <c r="AB52">
        <v>21.919985</v>
      </c>
      <c r="AC52">
        <v>7.3905589999999997</v>
      </c>
      <c r="AD52">
        <v>26.450527999999998</v>
      </c>
      <c r="AE52">
        <v>47.819980999999999</v>
      </c>
      <c r="AF52">
        <v>6.1994259999999999</v>
      </c>
      <c r="AG52">
        <v>30.579060999999999</v>
      </c>
      <c r="AH52">
        <v>147.939346</v>
      </c>
      <c r="AI52">
        <v>0</v>
      </c>
      <c r="AJ52">
        <v>0</v>
      </c>
      <c r="AK52">
        <v>49.591149000000001</v>
      </c>
      <c r="AL52">
        <v>78.680182000000002</v>
      </c>
      <c r="AM52">
        <v>0</v>
      </c>
      <c r="AN52">
        <v>1.0177449999999999</v>
      </c>
      <c r="AO52">
        <v>25.594757999999999</v>
      </c>
      <c r="AP52">
        <v>11.771557</v>
      </c>
      <c r="AQ52">
        <v>0</v>
      </c>
      <c r="AR52">
        <v>21.357983999999998</v>
      </c>
      <c r="AS52">
        <v>14.963938000000001</v>
      </c>
      <c r="AT52">
        <v>17.864407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127.49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2777.9249140000002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9.0442549999999997</v>
      </c>
      <c r="H53">
        <v>0</v>
      </c>
      <c r="I53">
        <v>0</v>
      </c>
      <c r="J53">
        <v>18.717255000000002</v>
      </c>
      <c r="K53">
        <v>473.435022</v>
      </c>
      <c r="L53">
        <v>631.79441299999996</v>
      </c>
      <c r="M53">
        <v>88.991600000000005</v>
      </c>
      <c r="N53">
        <v>114.26231199999999</v>
      </c>
      <c r="O53">
        <v>119.620284</v>
      </c>
      <c r="P53">
        <v>134.75456299999999</v>
      </c>
      <c r="Q53">
        <v>14.71302</v>
      </c>
      <c r="R53">
        <v>32.472261000000003</v>
      </c>
      <c r="S53">
        <v>19.152152999999998</v>
      </c>
      <c r="T53">
        <v>0</v>
      </c>
      <c r="U53">
        <v>402.63862499999999</v>
      </c>
      <c r="V53">
        <v>13.784025</v>
      </c>
      <c r="W53">
        <v>35.623556999999998</v>
      </c>
      <c r="X53">
        <v>142.69186400000001</v>
      </c>
      <c r="Y53">
        <v>0</v>
      </c>
      <c r="Z53">
        <v>0</v>
      </c>
      <c r="AA53">
        <v>0</v>
      </c>
      <c r="AB53">
        <v>12.739380000000001</v>
      </c>
      <c r="AC53">
        <v>7.3905589999999997</v>
      </c>
      <c r="AD53">
        <v>26.450527999999998</v>
      </c>
      <c r="AE53">
        <v>47.819980999999999</v>
      </c>
      <c r="AF53">
        <v>6.1994259999999999</v>
      </c>
      <c r="AG53">
        <v>30.579060999999999</v>
      </c>
      <c r="AH53">
        <v>147.939346</v>
      </c>
      <c r="AI53">
        <v>0</v>
      </c>
      <c r="AJ53">
        <v>0</v>
      </c>
      <c r="AK53">
        <v>49.591149000000001</v>
      </c>
      <c r="AL53">
        <v>78.680182000000002</v>
      </c>
      <c r="AM53">
        <v>0</v>
      </c>
      <c r="AN53">
        <v>1.0177449999999999</v>
      </c>
      <c r="AO53">
        <v>25.594757999999999</v>
      </c>
      <c r="AP53">
        <v>11.771557</v>
      </c>
      <c r="AQ53">
        <v>0</v>
      </c>
      <c r="AR53">
        <v>21.357983999999998</v>
      </c>
      <c r="AS53">
        <v>14.963938000000001</v>
      </c>
      <c r="AT53">
        <v>17.998284999999999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127.49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2879.2790880000002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9.0442549999999997</v>
      </c>
      <c r="H54">
        <v>0</v>
      </c>
      <c r="I54">
        <v>0</v>
      </c>
      <c r="J54">
        <v>18.717255000000002</v>
      </c>
      <c r="K54">
        <v>521.80002200000001</v>
      </c>
      <c r="L54">
        <v>631.79441299999996</v>
      </c>
      <c r="M54">
        <v>88.991600000000005</v>
      </c>
      <c r="N54">
        <v>114.26231199999999</v>
      </c>
      <c r="O54">
        <v>119.620284</v>
      </c>
      <c r="P54">
        <v>134.75456299999999</v>
      </c>
      <c r="Q54">
        <v>14.71302</v>
      </c>
      <c r="R54">
        <v>32.472261000000003</v>
      </c>
      <c r="S54">
        <v>19.152152999999998</v>
      </c>
      <c r="T54">
        <v>0</v>
      </c>
      <c r="U54">
        <v>402.63862499999999</v>
      </c>
      <c r="V54">
        <v>13.784025</v>
      </c>
      <c r="W54">
        <v>38.164822000000001</v>
      </c>
      <c r="X54">
        <v>142.69186400000001</v>
      </c>
      <c r="Y54">
        <v>0</v>
      </c>
      <c r="Z54">
        <v>0</v>
      </c>
      <c r="AA54">
        <v>0</v>
      </c>
      <c r="AB54">
        <v>12.739380000000001</v>
      </c>
      <c r="AC54">
        <v>7.3905589999999997</v>
      </c>
      <c r="AD54">
        <v>26.450527999999998</v>
      </c>
      <c r="AE54">
        <v>47.819980999999999</v>
      </c>
      <c r="AF54">
        <v>6.1994259999999999</v>
      </c>
      <c r="AG54">
        <v>30.579060999999999</v>
      </c>
      <c r="AH54">
        <v>147.939346</v>
      </c>
      <c r="AI54">
        <v>0</v>
      </c>
      <c r="AJ54">
        <v>0</v>
      </c>
      <c r="AK54">
        <v>49.591149000000001</v>
      </c>
      <c r="AL54">
        <v>78.680182000000002</v>
      </c>
      <c r="AM54">
        <v>0</v>
      </c>
      <c r="AN54">
        <v>1.0177449999999999</v>
      </c>
      <c r="AO54">
        <v>25.594757999999999</v>
      </c>
      <c r="AP54">
        <v>11.771557</v>
      </c>
      <c r="AQ54">
        <v>0</v>
      </c>
      <c r="AR54">
        <v>21.357983999999998</v>
      </c>
      <c r="AS54">
        <v>14.963938000000001</v>
      </c>
      <c r="AT54">
        <v>16.26362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127.49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2928.4506880000004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9.0442549999999997</v>
      </c>
      <c r="H55">
        <v>0</v>
      </c>
      <c r="I55">
        <v>0</v>
      </c>
      <c r="J55">
        <v>18.717255000000002</v>
      </c>
      <c r="K55">
        <v>575.00152200000002</v>
      </c>
      <c r="L55">
        <v>631.79441299999996</v>
      </c>
      <c r="M55">
        <v>88.991600000000005</v>
      </c>
      <c r="N55">
        <v>114.26231199999999</v>
      </c>
      <c r="O55">
        <v>119.620284</v>
      </c>
      <c r="P55">
        <v>134.75456299999999</v>
      </c>
      <c r="Q55">
        <v>14.71302</v>
      </c>
      <c r="R55">
        <v>32.472261000000003</v>
      </c>
      <c r="S55">
        <v>19.152152999999998</v>
      </c>
      <c r="T55">
        <v>0</v>
      </c>
      <c r="U55">
        <v>402.63862499999999</v>
      </c>
      <c r="V55">
        <v>13.784025</v>
      </c>
      <c r="W55">
        <v>38.164822000000001</v>
      </c>
      <c r="X55">
        <v>142.69186400000001</v>
      </c>
      <c r="Y55">
        <v>0</v>
      </c>
      <c r="Z55">
        <v>0</v>
      </c>
      <c r="AA55">
        <v>0</v>
      </c>
      <c r="AB55">
        <v>12.739380000000001</v>
      </c>
      <c r="AC55">
        <v>9.3613750000000007</v>
      </c>
      <c r="AD55">
        <v>26.450527999999998</v>
      </c>
      <c r="AE55">
        <v>44.739705000000001</v>
      </c>
      <c r="AF55">
        <v>6.1994259999999999</v>
      </c>
      <c r="AG55">
        <v>30.579060999999999</v>
      </c>
      <c r="AH55">
        <v>147.939346</v>
      </c>
      <c r="AI55">
        <v>0</v>
      </c>
      <c r="AJ55">
        <v>0</v>
      </c>
      <c r="AK55">
        <v>49.591149000000001</v>
      </c>
      <c r="AL55">
        <v>78.680182000000002</v>
      </c>
      <c r="AM55">
        <v>0</v>
      </c>
      <c r="AN55">
        <v>1.0177449999999999</v>
      </c>
      <c r="AO55">
        <v>25.594757999999999</v>
      </c>
      <c r="AP55">
        <v>11.771557</v>
      </c>
      <c r="AQ55">
        <v>0</v>
      </c>
      <c r="AR55">
        <v>45.919665999999999</v>
      </c>
      <c r="AS55">
        <v>31.229087</v>
      </c>
      <c r="AT55">
        <v>19.346045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127.49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3024.4519839999998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9.0442549999999997</v>
      </c>
      <c r="H56">
        <v>0</v>
      </c>
      <c r="I56">
        <v>0</v>
      </c>
      <c r="J56">
        <v>18.717255000000002</v>
      </c>
      <c r="K56">
        <v>623.36652200000003</v>
      </c>
      <c r="L56">
        <v>631.79441299999996</v>
      </c>
      <c r="M56">
        <v>88.991600000000005</v>
      </c>
      <c r="N56">
        <v>114.26231199999999</v>
      </c>
      <c r="O56">
        <v>119.620284</v>
      </c>
      <c r="P56">
        <v>134.75456299999999</v>
      </c>
      <c r="Q56">
        <v>14.71302</v>
      </c>
      <c r="R56">
        <v>32.472261000000003</v>
      </c>
      <c r="S56">
        <v>19.152152999999998</v>
      </c>
      <c r="T56">
        <v>0</v>
      </c>
      <c r="U56">
        <v>402.63862499999999</v>
      </c>
      <c r="V56">
        <v>13.784025</v>
      </c>
      <c r="W56">
        <v>38.164822000000001</v>
      </c>
      <c r="X56">
        <v>142.69186400000001</v>
      </c>
      <c r="Y56">
        <v>0</v>
      </c>
      <c r="Z56">
        <v>0</v>
      </c>
      <c r="AA56">
        <v>0</v>
      </c>
      <c r="AB56">
        <v>12.739380000000001</v>
      </c>
      <c r="AC56">
        <v>9.3613750000000007</v>
      </c>
      <c r="AD56">
        <v>26.450527999999998</v>
      </c>
      <c r="AE56">
        <v>44.739705000000001</v>
      </c>
      <c r="AF56">
        <v>6.1994259999999999</v>
      </c>
      <c r="AG56">
        <v>30.579060999999999</v>
      </c>
      <c r="AH56">
        <v>147.939346</v>
      </c>
      <c r="AI56">
        <v>0</v>
      </c>
      <c r="AJ56">
        <v>0</v>
      </c>
      <c r="AK56">
        <v>49.591149000000001</v>
      </c>
      <c r="AL56">
        <v>78.680182000000002</v>
      </c>
      <c r="AM56">
        <v>0</v>
      </c>
      <c r="AN56">
        <v>1.0177449999999999</v>
      </c>
      <c r="AO56">
        <v>25.594757999999999</v>
      </c>
      <c r="AP56">
        <v>11.771557</v>
      </c>
      <c r="AQ56">
        <v>0</v>
      </c>
      <c r="AR56">
        <v>45.919665999999999</v>
      </c>
      <c r="AS56">
        <v>31.229087</v>
      </c>
      <c r="AT56">
        <v>19.346045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127.49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3072.816984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9.0442549999999997</v>
      </c>
      <c r="H57">
        <v>0</v>
      </c>
      <c r="I57">
        <v>0</v>
      </c>
      <c r="J57">
        <v>18.717255000000002</v>
      </c>
      <c r="K57">
        <v>664.31997200000001</v>
      </c>
      <c r="L57">
        <v>631.79441299999996</v>
      </c>
      <c r="M57">
        <v>88.991600000000005</v>
      </c>
      <c r="N57">
        <v>114.26231199999999</v>
      </c>
      <c r="O57">
        <v>119.620284</v>
      </c>
      <c r="P57">
        <v>134.75456299999999</v>
      </c>
      <c r="Q57">
        <v>19.331489999999999</v>
      </c>
      <c r="R57">
        <v>32.472261000000003</v>
      </c>
      <c r="S57">
        <v>25.527144</v>
      </c>
      <c r="T57">
        <v>0</v>
      </c>
      <c r="U57">
        <v>402.63862499999999</v>
      </c>
      <c r="V57">
        <v>13.784025</v>
      </c>
      <c r="W57">
        <v>38.164822000000001</v>
      </c>
      <c r="X57">
        <v>142.69186400000001</v>
      </c>
      <c r="Y57">
        <v>0</v>
      </c>
      <c r="Z57">
        <v>0</v>
      </c>
      <c r="AA57">
        <v>0</v>
      </c>
      <c r="AB57">
        <v>25.478759</v>
      </c>
      <c r="AC57">
        <v>9.3613750000000007</v>
      </c>
      <c r="AD57">
        <v>26.450527999999998</v>
      </c>
      <c r="AE57">
        <v>44.739705000000001</v>
      </c>
      <c r="AF57">
        <v>6.1994259999999999</v>
      </c>
      <c r="AG57">
        <v>30.579060999999999</v>
      </c>
      <c r="AH57">
        <v>147.939346</v>
      </c>
      <c r="AI57">
        <v>0</v>
      </c>
      <c r="AJ57">
        <v>0</v>
      </c>
      <c r="AK57">
        <v>49.591149000000001</v>
      </c>
      <c r="AL57">
        <v>78.680182000000002</v>
      </c>
      <c r="AM57">
        <v>0</v>
      </c>
      <c r="AN57">
        <v>1.0177449999999999</v>
      </c>
      <c r="AO57">
        <v>25.594757999999999</v>
      </c>
      <c r="AP57">
        <v>11.771557</v>
      </c>
      <c r="AQ57">
        <v>0</v>
      </c>
      <c r="AR57">
        <v>25.629581000000002</v>
      </c>
      <c r="AS57">
        <v>31.229087</v>
      </c>
      <c r="AT57">
        <v>19.346045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127.49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3117.2131890000001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9.0442549999999997</v>
      </c>
      <c r="H58">
        <v>0</v>
      </c>
      <c r="I58">
        <v>0</v>
      </c>
      <c r="J58">
        <v>18.717255000000002</v>
      </c>
      <c r="K58">
        <v>664.31997200000001</v>
      </c>
      <c r="L58">
        <v>631.79441299999996</v>
      </c>
      <c r="M58">
        <v>88.991600000000005</v>
      </c>
      <c r="N58">
        <v>114.26231199999999</v>
      </c>
      <c r="O58">
        <v>119.620284</v>
      </c>
      <c r="P58">
        <v>134.75456299999999</v>
      </c>
      <c r="Q58">
        <v>19.331489999999999</v>
      </c>
      <c r="R58">
        <v>32.472261000000003</v>
      </c>
      <c r="S58">
        <v>25.527144</v>
      </c>
      <c r="T58">
        <v>0</v>
      </c>
      <c r="U58">
        <v>402.63862499999999</v>
      </c>
      <c r="V58">
        <v>13.784025</v>
      </c>
      <c r="W58">
        <v>38.164822000000001</v>
      </c>
      <c r="X58">
        <v>142.69186400000001</v>
      </c>
      <c r="Y58">
        <v>0</v>
      </c>
      <c r="Z58">
        <v>0</v>
      </c>
      <c r="AA58">
        <v>0</v>
      </c>
      <c r="AB58">
        <v>25.478759</v>
      </c>
      <c r="AC58">
        <v>9.3613750000000007</v>
      </c>
      <c r="AD58">
        <v>26.450527999999998</v>
      </c>
      <c r="AE58">
        <v>44.739705000000001</v>
      </c>
      <c r="AF58">
        <v>6.1994259999999999</v>
      </c>
      <c r="AG58">
        <v>30.579060999999999</v>
      </c>
      <c r="AH58">
        <v>147.939346</v>
      </c>
      <c r="AI58">
        <v>0</v>
      </c>
      <c r="AJ58">
        <v>0</v>
      </c>
      <c r="AK58">
        <v>49.591149000000001</v>
      </c>
      <c r="AL58">
        <v>78.680182000000002</v>
      </c>
      <c r="AM58">
        <v>0</v>
      </c>
      <c r="AN58">
        <v>1.0177449999999999</v>
      </c>
      <c r="AO58">
        <v>25.594757999999999</v>
      </c>
      <c r="AP58">
        <v>11.771557</v>
      </c>
      <c r="AQ58">
        <v>0</v>
      </c>
      <c r="AR58">
        <v>25.629581000000002</v>
      </c>
      <c r="AS58">
        <v>31.229087</v>
      </c>
      <c r="AT58">
        <v>19.346045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127.49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3117.2131890000001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30.464146</v>
      </c>
      <c r="H59">
        <v>0</v>
      </c>
      <c r="I59">
        <v>0</v>
      </c>
      <c r="J59">
        <v>39.030555</v>
      </c>
      <c r="K59">
        <v>664.31997200000001</v>
      </c>
      <c r="L59">
        <v>631.79441299999996</v>
      </c>
      <c r="M59">
        <v>88.991600000000005</v>
      </c>
      <c r="N59">
        <v>114.26231199999999</v>
      </c>
      <c r="O59">
        <v>119.620284</v>
      </c>
      <c r="P59">
        <v>134.75456299999999</v>
      </c>
      <c r="Q59">
        <v>19.331489999999999</v>
      </c>
      <c r="R59">
        <v>32.472261000000003</v>
      </c>
      <c r="S59">
        <v>25.527144</v>
      </c>
      <c r="T59">
        <v>0</v>
      </c>
      <c r="U59">
        <v>402.63862499999999</v>
      </c>
      <c r="V59">
        <v>13.784025</v>
      </c>
      <c r="W59">
        <v>38.164822000000001</v>
      </c>
      <c r="X59">
        <v>142.69186400000001</v>
      </c>
      <c r="Y59">
        <v>0</v>
      </c>
      <c r="Z59">
        <v>0</v>
      </c>
      <c r="AA59">
        <v>13.589945999999999</v>
      </c>
      <c r="AB59">
        <v>25.478759</v>
      </c>
      <c r="AC59">
        <v>9.3613750000000007</v>
      </c>
      <c r="AD59">
        <v>26.450527999999998</v>
      </c>
      <c r="AE59">
        <v>47.819980999999999</v>
      </c>
      <c r="AF59">
        <v>6.1994259999999999</v>
      </c>
      <c r="AG59">
        <v>30.062522999999999</v>
      </c>
      <c r="AH59">
        <v>147.939346</v>
      </c>
      <c r="AI59">
        <v>0</v>
      </c>
      <c r="AJ59">
        <v>0</v>
      </c>
      <c r="AK59">
        <v>49.591149000000001</v>
      </c>
      <c r="AL59">
        <v>78.680182000000002</v>
      </c>
      <c r="AM59">
        <v>5.1060670000000004</v>
      </c>
      <c r="AN59">
        <v>1.0177449999999999</v>
      </c>
      <c r="AO59">
        <v>25.594757999999999</v>
      </c>
      <c r="AP59">
        <v>11.771557</v>
      </c>
      <c r="AQ59">
        <v>0</v>
      </c>
      <c r="AR59">
        <v>25.629581000000002</v>
      </c>
      <c r="AS59">
        <v>16.915755000000001</v>
      </c>
      <c r="AT59">
        <v>19.346045</v>
      </c>
      <c r="AU59">
        <v>0</v>
      </c>
      <c r="AV59">
        <v>19.346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136.02000000000001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3193.7687990000004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30.464146</v>
      </c>
      <c r="H60">
        <v>0</v>
      </c>
      <c r="I60">
        <v>0</v>
      </c>
      <c r="J60">
        <v>76.331577999999993</v>
      </c>
      <c r="K60">
        <v>664.31997200000001</v>
      </c>
      <c r="L60">
        <v>631.79441299999996</v>
      </c>
      <c r="M60">
        <v>88.991600000000005</v>
      </c>
      <c r="N60">
        <v>114.26231199999999</v>
      </c>
      <c r="O60">
        <v>119.620284</v>
      </c>
      <c r="P60">
        <v>134.75456299999999</v>
      </c>
      <c r="Q60">
        <v>19.331489999999999</v>
      </c>
      <c r="R60">
        <v>32.472261000000003</v>
      </c>
      <c r="S60">
        <v>25.527144</v>
      </c>
      <c r="T60">
        <v>0</v>
      </c>
      <c r="U60">
        <v>402.63862499999999</v>
      </c>
      <c r="V60">
        <v>13.784025</v>
      </c>
      <c r="W60">
        <v>38.164822000000001</v>
      </c>
      <c r="X60">
        <v>142.69186400000001</v>
      </c>
      <c r="Y60">
        <v>0</v>
      </c>
      <c r="Z60">
        <v>0</v>
      </c>
      <c r="AA60">
        <v>13.589945999999999</v>
      </c>
      <c r="AB60">
        <v>25.478759</v>
      </c>
      <c r="AC60">
        <v>14.781117999999999</v>
      </c>
      <c r="AD60">
        <v>26.450527999999998</v>
      </c>
      <c r="AE60">
        <v>47.819980999999999</v>
      </c>
      <c r="AF60">
        <v>6.1994259999999999</v>
      </c>
      <c r="AG60">
        <v>30.062522999999999</v>
      </c>
      <c r="AH60">
        <v>147.939346</v>
      </c>
      <c r="AI60">
        <v>0</v>
      </c>
      <c r="AJ60">
        <v>0</v>
      </c>
      <c r="AK60">
        <v>49.591149000000001</v>
      </c>
      <c r="AL60">
        <v>78.680182000000002</v>
      </c>
      <c r="AM60">
        <v>5.1060670000000004</v>
      </c>
      <c r="AN60">
        <v>1.0177449999999999</v>
      </c>
      <c r="AO60">
        <v>25.594757999999999</v>
      </c>
      <c r="AP60">
        <v>11.771557</v>
      </c>
      <c r="AQ60">
        <v>0</v>
      </c>
      <c r="AR60">
        <v>25.629581000000002</v>
      </c>
      <c r="AS60">
        <v>14.963938000000001</v>
      </c>
      <c r="AT60">
        <v>19.346045</v>
      </c>
      <c r="AU60">
        <v>0</v>
      </c>
      <c r="AV60">
        <v>20.821131999999999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136.02000000000001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3236.0128800000002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30.464146</v>
      </c>
      <c r="H61">
        <v>0</v>
      </c>
      <c r="I61">
        <v>0</v>
      </c>
      <c r="J61">
        <v>76.331577999999993</v>
      </c>
      <c r="K61">
        <v>664.31997200000001</v>
      </c>
      <c r="L61">
        <v>631.79441299999996</v>
      </c>
      <c r="M61">
        <v>88.991600000000005</v>
      </c>
      <c r="N61">
        <v>114.26231199999999</v>
      </c>
      <c r="O61">
        <v>119.620284</v>
      </c>
      <c r="P61">
        <v>134.75456299999999</v>
      </c>
      <c r="Q61">
        <v>19.331489999999999</v>
      </c>
      <c r="R61">
        <v>32.472261000000003</v>
      </c>
      <c r="S61">
        <v>25.527144</v>
      </c>
      <c r="T61">
        <v>0</v>
      </c>
      <c r="U61">
        <v>402.63862499999999</v>
      </c>
      <c r="V61">
        <v>13.784025</v>
      </c>
      <c r="W61">
        <v>38.164822000000001</v>
      </c>
      <c r="X61">
        <v>142.69186400000001</v>
      </c>
      <c r="Y61">
        <v>0</v>
      </c>
      <c r="Z61">
        <v>6.3075700000000001</v>
      </c>
      <c r="AA61">
        <v>13.589945999999999</v>
      </c>
      <c r="AB61">
        <v>30.945862000000002</v>
      </c>
      <c r="AC61">
        <v>17.860517000000002</v>
      </c>
      <c r="AD61">
        <v>26.450527999999998</v>
      </c>
      <c r="AE61">
        <v>47.819980999999999</v>
      </c>
      <c r="AF61">
        <v>6.1994259999999999</v>
      </c>
      <c r="AG61">
        <v>30.062522999999999</v>
      </c>
      <c r="AH61">
        <v>147.939346</v>
      </c>
      <c r="AI61">
        <v>0</v>
      </c>
      <c r="AJ61">
        <v>0</v>
      </c>
      <c r="AK61">
        <v>49.591149000000001</v>
      </c>
      <c r="AL61">
        <v>78.680182000000002</v>
      </c>
      <c r="AM61">
        <v>5.1060670000000004</v>
      </c>
      <c r="AN61">
        <v>1.0177449999999999</v>
      </c>
      <c r="AO61">
        <v>25.594757999999999</v>
      </c>
      <c r="AP61">
        <v>11.771557</v>
      </c>
      <c r="AQ61">
        <v>0</v>
      </c>
      <c r="AR61">
        <v>25.629581000000002</v>
      </c>
      <c r="AS61">
        <v>14.963938000000001</v>
      </c>
      <c r="AT61">
        <v>19.346045</v>
      </c>
      <c r="AU61">
        <v>0</v>
      </c>
      <c r="AV61">
        <v>20.821131999999999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136.02000000000001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3250.8669520000003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30.464146</v>
      </c>
      <c r="H62">
        <v>0</v>
      </c>
      <c r="I62">
        <v>0</v>
      </c>
      <c r="J62">
        <v>76.331577999999993</v>
      </c>
      <c r="K62">
        <v>664.31997200000001</v>
      </c>
      <c r="L62">
        <v>631.79441299999996</v>
      </c>
      <c r="M62">
        <v>88.991600000000005</v>
      </c>
      <c r="N62">
        <v>114.26231199999999</v>
      </c>
      <c r="O62">
        <v>119.620284</v>
      </c>
      <c r="P62">
        <v>134.75456299999999</v>
      </c>
      <c r="Q62">
        <v>19.331489999999999</v>
      </c>
      <c r="R62">
        <v>32.472261000000003</v>
      </c>
      <c r="S62">
        <v>25.527144</v>
      </c>
      <c r="T62">
        <v>0</v>
      </c>
      <c r="U62">
        <v>402.63862499999999</v>
      </c>
      <c r="V62">
        <v>13.784025</v>
      </c>
      <c r="W62">
        <v>38.164822000000001</v>
      </c>
      <c r="X62">
        <v>142.69186400000001</v>
      </c>
      <c r="Y62">
        <v>0</v>
      </c>
      <c r="Z62">
        <v>6.3075700000000001</v>
      </c>
      <c r="AA62">
        <v>13.589945999999999</v>
      </c>
      <c r="AB62">
        <v>30.945862000000002</v>
      </c>
      <c r="AC62">
        <v>17.860517000000002</v>
      </c>
      <c r="AD62">
        <v>26.450527999999998</v>
      </c>
      <c r="AE62">
        <v>47.819980999999999</v>
      </c>
      <c r="AF62">
        <v>6.1994259999999999</v>
      </c>
      <c r="AG62">
        <v>30.062522999999999</v>
      </c>
      <c r="AH62">
        <v>147.939346</v>
      </c>
      <c r="AI62">
        <v>0</v>
      </c>
      <c r="AJ62">
        <v>0</v>
      </c>
      <c r="AK62">
        <v>49.591149000000001</v>
      </c>
      <c r="AL62">
        <v>78.680182000000002</v>
      </c>
      <c r="AM62">
        <v>5.1060670000000004</v>
      </c>
      <c r="AN62">
        <v>1.0177449999999999</v>
      </c>
      <c r="AO62">
        <v>25.594757999999999</v>
      </c>
      <c r="AP62">
        <v>11.771557</v>
      </c>
      <c r="AQ62">
        <v>0</v>
      </c>
      <c r="AR62">
        <v>25.629581000000002</v>
      </c>
      <c r="AS62">
        <v>14.963938000000001</v>
      </c>
      <c r="AT62">
        <v>19.346045</v>
      </c>
      <c r="AU62">
        <v>0</v>
      </c>
      <c r="AV62">
        <v>20.821131999999999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136.02000000000001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3250.8669520000003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30.464146</v>
      </c>
      <c r="H63">
        <v>0</v>
      </c>
      <c r="I63">
        <v>0</v>
      </c>
      <c r="J63">
        <v>76.331577999999993</v>
      </c>
      <c r="K63">
        <v>664.31997200000001</v>
      </c>
      <c r="L63">
        <v>631.31076299999995</v>
      </c>
      <c r="M63">
        <v>88.991600000000005</v>
      </c>
      <c r="N63">
        <v>114.26231199999999</v>
      </c>
      <c r="O63">
        <v>119.620284</v>
      </c>
      <c r="P63">
        <v>134.75456299999999</v>
      </c>
      <c r="Q63">
        <v>19.331489999999999</v>
      </c>
      <c r="R63">
        <v>32.472261000000003</v>
      </c>
      <c r="S63">
        <v>25.527144</v>
      </c>
      <c r="T63">
        <v>0</v>
      </c>
      <c r="U63">
        <v>402.63862499999999</v>
      </c>
      <c r="V63">
        <v>13.784025</v>
      </c>
      <c r="W63">
        <v>38.164822000000001</v>
      </c>
      <c r="X63">
        <v>142.69186400000001</v>
      </c>
      <c r="Y63">
        <v>0</v>
      </c>
      <c r="Z63">
        <v>6.3075700000000001</v>
      </c>
      <c r="AA63">
        <v>13.589945999999999</v>
      </c>
      <c r="AB63">
        <v>30.945862000000002</v>
      </c>
      <c r="AC63">
        <v>17.860517000000002</v>
      </c>
      <c r="AD63">
        <v>26.450527999999998</v>
      </c>
      <c r="AE63">
        <v>47.819980999999999</v>
      </c>
      <c r="AF63">
        <v>6.1994259999999999</v>
      </c>
      <c r="AG63">
        <v>30.062522999999999</v>
      </c>
      <c r="AH63">
        <v>147.939346</v>
      </c>
      <c r="AI63">
        <v>0</v>
      </c>
      <c r="AJ63">
        <v>0</v>
      </c>
      <c r="AK63">
        <v>49.591149000000001</v>
      </c>
      <c r="AL63">
        <v>78.680182000000002</v>
      </c>
      <c r="AM63">
        <v>0</v>
      </c>
      <c r="AN63">
        <v>1.0177449999999999</v>
      </c>
      <c r="AO63">
        <v>25.594757999999999</v>
      </c>
      <c r="AP63">
        <v>11.771557</v>
      </c>
      <c r="AQ63">
        <v>0</v>
      </c>
      <c r="AR63">
        <v>25.629581000000002</v>
      </c>
      <c r="AS63">
        <v>14.963938000000001</v>
      </c>
      <c r="AT63">
        <v>18.867232000000001</v>
      </c>
      <c r="AU63">
        <v>0</v>
      </c>
      <c r="AV63">
        <v>20.821131999999999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136.02000000000001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3244.7984220000003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30.464146</v>
      </c>
      <c r="H64">
        <v>0</v>
      </c>
      <c r="I64">
        <v>0</v>
      </c>
      <c r="J64">
        <v>76.331577999999993</v>
      </c>
      <c r="K64">
        <v>664.31997200000001</v>
      </c>
      <c r="L64">
        <v>631.31076299999995</v>
      </c>
      <c r="M64">
        <v>88.991600000000005</v>
      </c>
      <c r="N64">
        <v>114.26231199999999</v>
      </c>
      <c r="O64">
        <v>119.620284</v>
      </c>
      <c r="P64">
        <v>134.75456299999999</v>
      </c>
      <c r="Q64">
        <v>19.331489999999999</v>
      </c>
      <c r="R64">
        <v>32.472261000000003</v>
      </c>
      <c r="S64">
        <v>25.527144</v>
      </c>
      <c r="T64">
        <v>0</v>
      </c>
      <c r="U64">
        <v>402.63862499999999</v>
      </c>
      <c r="V64">
        <v>13.784025</v>
      </c>
      <c r="W64">
        <v>38.164822000000001</v>
      </c>
      <c r="X64">
        <v>142.69186400000001</v>
      </c>
      <c r="Y64">
        <v>0</v>
      </c>
      <c r="Z64">
        <v>6.3075700000000001</v>
      </c>
      <c r="AA64">
        <v>12.799797</v>
      </c>
      <c r="AB64">
        <v>30.945862000000002</v>
      </c>
      <c r="AC64">
        <v>17.860517000000002</v>
      </c>
      <c r="AD64">
        <v>26.450527999999998</v>
      </c>
      <c r="AE64">
        <v>47.819980999999999</v>
      </c>
      <c r="AF64">
        <v>6.1994259999999999</v>
      </c>
      <c r="AG64">
        <v>30.062522999999999</v>
      </c>
      <c r="AH64">
        <v>147.939346</v>
      </c>
      <c r="AI64">
        <v>0</v>
      </c>
      <c r="AJ64">
        <v>0</v>
      </c>
      <c r="AK64">
        <v>49.591149000000001</v>
      </c>
      <c r="AL64">
        <v>78.680182000000002</v>
      </c>
      <c r="AM64">
        <v>0</v>
      </c>
      <c r="AN64">
        <v>1.0177449999999999</v>
      </c>
      <c r="AO64">
        <v>25.594757999999999</v>
      </c>
      <c r="AP64">
        <v>11.771557</v>
      </c>
      <c r="AQ64">
        <v>0</v>
      </c>
      <c r="AR64">
        <v>25.629581000000002</v>
      </c>
      <c r="AS64">
        <v>14.963938000000001</v>
      </c>
      <c r="AT64">
        <v>19.346045</v>
      </c>
      <c r="AU64">
        <v>0</v>
      </c>
      <c r="AV64">
        <v>20.821131999999999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136.02000000000001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3244.4870860000001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30.464146</v>
      </c>
      <c r="H65">
        <v>0</v>
      </c>
      <c r="I65">
        <v>0</v>
      </c>
      <c r="J65">
        <v>76.331577999999993</v>
      </c>
      <c r="K65">
        <v>664.31997200000001</v>
      </c>
      <c r="L65">
        <v>631.31076299999995</v>
      </c>
      <c r="M65">
        <v>88.991600000000005</v>
      </c>
      <c r="N65">
        <v>114.26231199999999</v>
      </c>
      <c r="O65">
        <v>119.620284</v>
      </c>
      <c r="P65">
        <v>134.75456299999999</v>
      </c>
      <c r="Q65">
        <v>19.331489999999999</v>
      </c>
      <c r="R65">
        <v>32.472261000000003</v>
      </c>
      <c r="S65">
        <v>25.527144</v>
      </c>
      <c r="T65">
        <v>0</v>
      </c>
      <c r="U65">
        <v>402.63862499999999</v>
      </c>
      <c r="V65">
        <v>13.784025</v>
      </c>
      <c r="W65">
        <v>38.164822000000001</v>
      </c>
      <c r="X65">
        <v>142.69186400000001</v>
      </c>
      <c r="Y65">
        <v>0</v>
      </c>
      <c r="Z65">
        <v>6.3075700000000001</v>
      </c>
      <c r="AA65">
        <v>12.799797</v>
      </c>
      <c r="AB65">
        <v>19.341163999999999</v>
      </c>
      <c r="AC65">
        <v>17.860517000000002</v>
      </c>
      <c r="AD65">
        <v>18.911489</v>
      </c>
      <c r="AE65">
        <v>47.819980999999999</v>
      </c>
      <c r="AF65">
        <v>6.1994259999999999</v>
      </c>
      <c r="AG65">
        <v>30.062522999999999</v>
      </c>
      <c r="AH65">
        <v>135.75610499999999</v>
      </c>
      <c r="AI65">
        <v>0</v>
      </c>
      <c r="AJ65">
        <v>0</v>
      </c>
      <c r="AK65">
        <v>49.591149000000001</v>
      </c>
      <c r="AL65">
        <v>73.060169000000002</v>
      </c>
      <c r="AM65">
        <v>0</v>
      </c>
      <c r="AN65">
        <v>1.0177449999999999</v>
      </c>
      <c r="AO65">
        <v>25.594757999999999</v>
      </c>
      <c r="AP65">
        <v>11.771557</v>
      </c>
      <c r="AQ65">
        <v>0</v>
      </c>
      <c r="AR65">
        <v>45.919665999999999</v>
      </c>
      <c r="AS65">
        <v>14.963938000000001</v>
      </c>
      <c r="AT65">
        <v>19.346045</v>
      </c>
      <c r="AU65">
        <v>0</v>
      </c>
      <c r="AV65">
        <v>20.821131999999999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136.02000000000001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3227.8301799999995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30.464146</v>
      </c>
      <c r="H66">
        <v>0</v>
      </c>
      <c r="I66">
        <v>0</v>
      </c>
      <c r="J66">
        <v>76.331577999999993</v>
      </c>
      <c r="K66">
        <v>664.31997200000001</v>
      </c>
      <c r="L66">
        <v>631.31076299999995</v>
      </c>
      <c r="M66">
        <v>88.991600000000005</v>
      </c>
      <c r="N66">
        <v>114.26231199999999</v>
      </c>
      <c r="O66">
        <v>119.620284</v>
      </c>
      <c r="P66">
        <v>134.75456299999999</v>
      </c>
      <c r="Q66">
        <v>19.331489999999999</v>
      </c>
      <c r="R66">
        <v>32.472261000000003</v>
      </c>
      <c r="S66">
        <v>25.527144</v>
      </c>
      <c r="T66">
        <v>0</v>
      </c>
      <c r="U66">
        <v>402.63862499999999</v>
      </c>
      <c r="V66">
        <v>13.784025</v>
      </c>
      <c r="W66">
        <v>38.164822000000001</v>
      </c>
      <c r="X66">
        <v>142.69186400000001</v>
      </c>
      <c r="Y66">
        <v>0</v>
      </c>
      <c r="Z66">
        <v>6.3075700000000001</v>
      </c>
      <c r="AA66">
        <v>12.799797</v>
      </c>
      <c r="AB66">
        <v>19.341163999999999</v>
      </c>
      <c r="AC66">
        <v>17.860517000000002</v>
      </c>
      <c r="AD66">
        <v>18.911489</v>
      </c>
      <c r="AE66">
        <v>47.819980999999999</v>
      </c>
      <c r="AF66">
        <v>6.1994259999999999</v>
      </c>
      <c r="AG66">
        <v>30.062522999999999</v>
      </c>
      <c r="AH66">
        <v>135.75610499999999</v>
      </c>
      <c r="AI66">
        <v>0</v>
      </c>
      <c r="AJ66">
        <v>0</v>
      </c>
      <c r="AK66">
        <v>49.591149000000001</v>
      </c>
      <c r="AL66">
        <v>73.060169000000002</v>
      </c>
      <c r="AM66">
        <v>0</v>
      </c>
      <c r="AN66">
        <v>1.0177449999999999</v>
      </c>
      <c r="AO66">
        <v>25.594757999999999</v>
      </c>
      <c r="AP66">
        <v>11.771557</v>
      </c>
      <c r="AQ66">
        <v>0</v>
      </c>
      <c r="AR66">
        <v>45.919665999999999</v>
      </c>
      <c r="AS66">
        <v>14.963938000000001</v>
      </c>
      <c r="AT66">
        <v>19.346045</v>
      </c>
      <c r="AU66">
        <v>0</v>
      </c>
      <c r="AV66">
        <v>20.821131999999999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136.02000000000001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3227.8301799999995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30.043951</v>
      </c>
      <c r="H67">
        <v>0</v>
      </c>
      <c r="I67">
        <v>0</v>
      </c>
      <c r="J67">
        <v>76.331577999999993</v>
      </c>
      <c r="K67">
        <v>664.31997200000001</v>
      </c>
      <c r="L67">
        <v>631.31076299999995</v>
      </c>
      <c r="M67">
        <v>88.991600000000005</v>
      </c>
      <c r="N67">
        <v>114.26231199999999</v>
      </c>
      <c r="O67">
        <v>119.620284</v>
      </c>
      <c r="P67">
        <v>134.75456299999999</v>
      </c>
      <c r="Q67">
        <v>19.331489999999999</v>
      </c>
      <c r="R67">
        <v>32.472261000000003</v>
      </c>
      <c r="S67">
        <v>25.527144</v>
      </c>
      <c r="T67">
        <v>0</v>
      </c>
      <c r="U67">
        <v>403.69660900000002</v>
      </c>
      <c r="V67">
        <v>13.784025</v>
      </c>
      <c r="W67">
        <v>38.164822000000001</v>
      </c>
      <c r="X67">
        <v>142.69186400000001</v>
      </c>
      <c r="Y67">
        <v>0</v>
      </c>
      <c r="Z67">
        <v>5.7776829999999997</v>
      </c>
      <c r="AA67">
        <v>12.799797</v>
      </c>
      <c r="AB67">
        <v>19.341163999999999</v>
      </c>
      <c r="AC67">
        <v>9.3613750000000007</v>
      </c>
      <c r="AD67">
        <v>18.911489</v>
      </c>
      <c r="AE67">
        <v>47.819980999999999</v>
      </c>
      <c r="AF67">
        <v>6.1994259999999999</v>
      </c>
      <c r="AG67">
        <v>30.062522999999999</v>
      </c>
      <c r="AH67">
        <v>135.75610499999999</v>
      </c>
      <c r="AI67">
        <v>0</v>
      </c>
      <c r="AJ67">
        <v>0</v>
      </c>
      <c r="AK67">
        <v>49.591149000000001</v>
      </c>
      <c r="AL67">
        <v>73.060169000000002</v>
      </c>
      <c r="AM67">
        <v>0</v>
      </c>
      <c r="AN67">
        <v>1.0177449999999999</v>
      </c>
      <c r="AO67">
        <v>25.594757999999999</v>
      </c>
      <c r="AP67">
        <v>11.771557</v>
      </c>
      <c r="AQ67">
        <v>0</v>
      </c>
      <c r="AR67">
        <v>28.833278</v>
      </c>
      <c r="AS67">
        <v>14.963938000000001</v>
      </c>
      <c r="AT67">
        <v>19.346045</v>
      </c>
      <c r="AU67">
        <v>0</v>
      </c>
      <c r="AV67">
        <v>20.821131999999999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136.02000000000001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3202.3525519999998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30.043951</v>
      </c>
      <c r="H68">
        <v>0</v>
      </c>
      <c r="I68">
        <v>0</v>
      </c>
      <c r="J68">
        <v>76.331577999999993</v>
      </c>
      <c r="K68">
        <v>664.31997200000001</v>
      </c>
      <c r="L68">
        <v>631.31076299999995</v>
      </c>
      <c r="M68">
        <v>88.991600000000005</v>
      </c>
      <c r="N68">
        <v>114.26231199999999</v>
      </c>
      <c r="O68">
        <v>119.620284</v>
      </c>
      <c r="P68">
        <v>134.75456299999999</v>
      </c>
      <c r="Q68">
        <v>19.331489999999999</v>
      </c>
      <c r="R68">
        <v>32.472261000000003</v>
      </c>
      <c r="S68">
        <v>25.527144</v>
      </c>
      <c r="T68">
        <v>0</v>
      </c>
      <c r="U68">
        <v>403.72683799999999</v>
      </c>
      <c r="V68">
        <v>13.784025</v>
      </c>
      <c r="W68">
        <v>38.164822000000001</v>
      </c>
      <c r="X68">
        <v>142.69186400000001</v>
      </c>
      <c r="Y68">
        <v>0</v>
      </c>
      <c r="Z68">
        <v>5.7776829999999997</v>
      </c>
      <c r="AA68">
        <v>12.799797</v>
      </c>
      <c r="AB68">
        <v>19.341163999999999</v>
      </c>
      <c r="AC68">
        <v>9.3613750000000007</v>
      </c>
      <c r="AD68">
        <v>18.911489</v>
      </c>
      <c r="AE68">
        <v>47.819980999999999</v>
      </c>
      <c r="AF68">
        <v>6.1994259999999999</v>
      </c>
      <c r="AG68">
        <v>30.062522999999999</v>
      </c>
      <c r="AH68">
        <v>135.75610499999999</v>
      </c>
      <c r="AI68">
        <v>0</v>
      </c>
      <c r="AJ68">
        <v>0</v>
      </c>
      <c r="AK68">
        <v>49.591149000000001</v>
      </c>
      <c r="AL68">
        <v>73.060169000000002</v>
      </c>
      <c r="AM68">
        <v>0</v>
      </c>
      <c r="AN68">
        <v>1.0177449999999999</v>
      </c>
      <c r="AO68">
        <v>25.594757999999999</v>
      </c>
      <c r="AP68">
        <v>11.771557</v>
      </c>
      <c r="AQ68">
        <v>0</v>
      </c>
      <c r="AR68">
        <v>28.833278</v>
      </c>
      <c r="AS68">
        <v>14.963938000000001</v>
      </c>
      <c r="AT68">
        <v>19.346045</v>
      </c>
      <c r="AU68">
        <v>0</v>
      </c>
      <c r="AV68">
        <v>20.821131999999999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135.41999999999999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3201.7827809999999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30.043951</v>
      </c>
      <c r="H69">
        <v>0</v>
      </c>
      <c r="I69">
        <v>0</v>
      </c>
      <c r="J69">
        <v>76.331577999999993</v>
      </c>
      <c r="K69">
        <v>664.31997200000001</v>
      </c>
      <c r="L69">
        <v>631.31076299999995</v>
      </c>
      <c r="M69">
        <v>88.991600000000005</v>
      </c>
      <c r="N69">
        <v>114.26231199999999</v>
      </c>
      <c r="O69">
        <v>119.620284</v>
      </c>
      <c r="P69">
        <v>134.75456299999999</v>
      </c>
      <c r="Q69">
        <v>19.331489999999999</v>
      </c>
      <c r="R69">
        <v>32.472261000000003</v>
      </c>
      <c r="S69">
        <v>25.527144</v>
      </c>
      <c r="T69">
        <v>0</v>
      </c>
      <c r="U69">
        <v>403.72683799999999</v>
      </c>
      <c r="V69">
        <v>13.784025</v>
      </c>
      <c r="W69">
        <v>38.164822000000001</v>
      </c>
      <c r="X69">
        <v>142.69186400000001</v>
      </c>
      <c r="Y69">
        <v>0</v>
      </c>
      <c r="Z69">
        <v>5.7776829999999997</v>
      </c>
      <c r="AA69">
        <v>13.589945999999999</v>
      </c>
      <c r="AB69">
        <v>19.341163999999999</v>
      </c>
      <c r="AC69">
        <v>9.3613750000000007</v>
      </c>
      <c r="AD69">
        <v>18.911489</v>
      </c>
      <c r="AE69">
        <v>47.819980999999999</v>
      </c>
      <c r="AF69">
        <v>6.1994259999999999</v>
      </c>
      <c r="AG69">
        <v>30.062522999999999</v>
      </c>
      <c r="AH69">
        <v>135.75610499999999</v>
      </c>
      <c r="AI69">
        <v>0</v>
      </c>
      <c r="AJ69">
        <v>0</v>
      </c>
      <c r="AK69">
        <v>49.591149000000001</v>
      </c>
      <c r="AL69">
        <v>73.060169000000002</v>
      </c>
      <c r="AM69">
        <v>0</v>
      </c>
      <c r="AN69">
        <v>1.0177449999999999</v>
      </c>
      <c r="AO69">
        <v>25.594757999999999</v>
      </c>
      <c r="AP69">
        <v>11.771557</v>
      </c>
      <c r="AQ69">
        <v>14.930275999999999</v>
      </c>
      <c r="AR69">
        <v>28.833278</v>
      </c>
      <c r="AS69">
        <v>31.229087</v>
      </c>
      <c r="AT69">
        <v>19.346045</v>
      </c>
      <c r="AU69">
        <v>0</v>
      </c>
      <c r="AV69">
        <v>20.821131999999999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135.41999999999999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3233.7683550000002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30.043951</v>
      </c>
      <c r="H70">
        <v>0</v>
      </c>
      <c r="I70">
        <v>0</v>
      </c>
      <c r="J70">
        <v>76.331577999999993</v>
      </c>
      <c r="K70">
        <v>664.31997200000001</v>
      </c>
      <c r="L70">
        <v>631.31076299999995</v>
      </c>
      <c r="M70">
        <v>88.991600000000005</v>
      </c>
      <c r="N70">
        <v>114.26231199999999</v>
      </c>
      <c r="O70">
        <v>119.620284</v>
      </c>
      <c r="P70">
        <v>134.75456299999999</v>
      </c>
      <c r="Q70">
        <v>19.331489999999999</v>
      </c>
      <c r="R70">
        <v>32.472261000000003</v>
      </c>
      <c r="S70">
        <v>25.527144</v>
      </c>
      <c r="T70">
        <v>0</v>
      </c>
      <c r="U70">
        <v>403.72683799999999</v>
      </c>
      <c r="V70">
        <v>13.784025</v>
      </c>
      <c r="W70">
        <v>38.164822000000001</v>
      </c>
      <c r="X70">
        <v>142.69186400000001</v>
      </c>
      <c r="Y70">
        <v>0</v>
      </c>
      <c r="Z70">
        <v>5.7776829999999997</v>
      </c>
      <c r="AA70">
        <v>13.589945999999999</v>
      </c>
      <c r="AB70">
        <v>19.341163999999999</v>
      </c>
      <c r="AC70">
        <v>9.3613750000000007</v>
      </c>
      <c r="AD70">
        <v>18.911489</v>
      </c>
      <c r="AE70">
        <v>47.819980999999999</v>
      </c>
      <c r="AF70">
        <v>6.1994259999999999</v>
      </c>
      <c r="AG70">
        <v>30.062522999999999</v>
      </c>
      <c r="AH70">
        <v>135.75610499999999</v>
      </c>
      <c r="AI70">
        <v>0</v>
      </c>
      <c r="AJ70">
        <v>0</v>
      </c>
      <c r="AK70">
        <v>49.591149000000001</v>
      </c>
      <c r="AL70">
        <v>73.060169000000002</v>
      </c>
      <c r="AM70">
        <v>0</v>
      </c>
      <c r="AN70">
        <v>1.0177449999999999</v>
      </c>
      <c r="AO70">
        <v>25.594757999999999</v>
      </c>
      <c r="AP70">
        <v>11.771557</v>
      </c>
      <c r="AQ70">
        <v>15.052155000000001</v>
      </c>
      <c r="AR70">
        <v>28.833278</v>
      </c>
      <c r="AS70">
        <v>31.229087</v>
      </c>
      <c r="AT70">
        <v>19.346045</v>
      </c>
      <c r="AU70">
        <v>0</v>
      </c>
      <c r="AV70">
        <v>20.821131999999999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135.41999999999999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3233.890234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30.043951</v>
      </c>
      <c r="H71">
        <v>0</v>
      </c>
      <c r="I71">
        <v>0</v>
      </c>
      <c r="J71">
        <v>76.331577999999993</v>
      </c>
      <c r="K71">
        <v>664.31997200000001</v>
      </c>
      <c r="L71">
        <v>631.31076299999995</v>
      </c>
      <c r="M71">
        <v>88.991600000000005</v>
      </c>
      <c r="N71">
        <v>114.26231199999999</v>
      </c>
      <c r="O71">
        <v>119.620284</v>
      </c>
      <c r="P71">
        <v>134.75456299999999</v>
      </c>
      <c r="Q71">
        <v>19.331489999999999</v>
      </c>
      <c r="R71">
        <v>32.472261000000003</v>
      </c>
      <c r="S71">
        <v>25.527144</v>
      </c>
      <c r="T71">
        <v>0</v>
      </c>
      <c r="U71">
        <v>403.72683799999999</v>
      </c>
      <c r="V71">
        <v>13.784025</v>
      </c>
      <c r="W71">
        <v>38.164822000000001</v>
      </c>
      <c r="X71">
        <v>142.69186400000001</v>
      </c>
      <c r="Y71">
        <v>0</v>
      </c>
      <c r="Z71">
        <v>5.7776829999999997</v>
      </c>
      <c r="AA71">
        <v>13.589945999999999</v>
      </c>
      <c r="AB71">
        <v>19.341163999999999</v>
      </c>
      <c r="AC71">
        <v>9.3613750000000007</v>
      </c>
      <c r="AD71">
        <v>18.911489</v>
      </c>
      <c r="AE71">
        <v>47.819980999999999</v>
      </c>
      <c r="AF71">
        <v>6.1994259999999999</v>
      </c>
      <c r="AG71">
        <v>30.062522999999999</v>
      </c>
      <c r="AH71">
        <v>135.75610499999999</v>
      </c>
      <c r="AI71">
        <v>0</v>
      </c>
      <c r="AJ71">
        <v>0</v>
      </c>
      <c r="AK71">
        <v>49.591149000000001</v>
      </c>
      <c r="AL71">
        <v>67.440156000000002</v>
      </c>
      <c r="AM71">
        <v>0</v>
      </c>
      <c r="AN71">
        <v>1.0177449999999999</v>
      </c>
      <c r="AO71">
        <v>25.594757999999999</v>
      </c>
      <c r="AP71">
        <v>11.771557</v>
      </c>
      <c r="AQ71">
        <v>15.052155000000001</v>
      </c>
      <c r="AR71">
        <v>28.833278</v>
      </c>
      <c r="AS71">
        <v>31.229087</v>
      </c>
      <c r="AT71">
        <v>19.346045</v>
      </c>
      <c r="AU71">
        <v>0</v>
      </c>
      <c r="AV71">
        <v>20.821131999999999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135.41999999999999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3228.2702210000002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30.043951</v>
      </c>
      <c r="H72">
        <v>0</v>
      </c>
      <c r="I72">
        <v>0</v>
      </c>
      <c r="J72">
        <v>76.331577999999993</v>
      </c>
      <c r="K72">
        <v>664.31997200000001</v>
      </c>
      <c r="L72">
        <v>631.31076299999995</v>
      </c>
      <c r="M72">
        <v>88.991600000000005</v>
      </c>
      <c r="N72">
        <v>114.26231199999999</v>
      </c>
      <c r="O72">
        <v>119.620284</v>
      </c>
      <c r="P72">
        <v>134.75456299999999</v>
      </c>
      <c r="Q72">
        <v>19.331489999999999</v>
      </c>
      <c r="R72">
        <v>32.472261000000003</v>
      </c>
      <c r="S72">
        <v>25.527144</v>
      </c>
      <c r="T72">
        <v>0</v>
      </c>
      <c r="U72">
        <v>403.72683799999999</v>
      </c>
      <c r="V72">
        <v>13.784025</v>
      </c>
      <c r="W72">
        <v>38.164822000000001</v>
      </c>
      <c r="X72">
        <v>142.69186400000001</v>
      </c>
      <c r="Y72">
        <v>0</v>
      </c>
      <c r="Z72">
        <v>5.7776829999999997</v>
      </c>
      <c r="AA72">
        <v>13.589945999999999</v>
      </c>
      <c r="AB72">
        <v>19.341163999999999</v>
      </c>
      <c r="AC72">
        <v>9.3613750000000007</v>
      </c>
      <c r="AD72">
        <v>18.911489</v>
      </c>
      <c r="AE72">
        <v>47.819980999999999</v>
      </c>
      <c r="AF72">
        <v>6.1994259999999999</v>
      </c>
      <c r="AG72">
        <v>30.062522999999999</v>
      </c>
      <c r="AH72">
        <v>135.75610499999999</v>
      </c>
      <c r="AI72">
        <v>0</v>
      </c>
      <c r="AJ72">
        <v>0</v>
      </c>
      <c r="AK72">
        <v>49.591149000000001</v>
      </c>
      <c r="AL72">
        <v>67.440156000000002</v>
      </c>
      <c r="AM72">
        <v>0</v>
      </c>
      <c r="AN72">
        <v>1.0177449999999999</v>
      </c>
      <c r="AO72">
        <v>25.594757999999999</v>
      </c>
      <c r="AP72">
        <v>11.771557</v>
      </c>
      <c r="AQ72">
        <v>15.052155000000001</v>
      </c>
      <c r="AR72">
        <v>28.833278</v>
      </c>
      <c r="AS72">
        <v>19.518179</v>
      </c>
      <c r="AT72">
        <v>19.346045</v>
      </c>
      <c r="AU72">
        <v>0</v>
      </c>
      <c r="AV72">
        <v>20.821131999999999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135.41999999999999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3216.5593130000002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30.043951</v>
      </c>
      <c r="H73">
        <v>0</v>
      </c>
      <c r="I73">
        <v>0</v>
      </c>
      <c r="J73">
        <v>76.331577999999993</v>
      </c>
      <c r="K73">
        <v>664.31997200000001</v>
      </c>
      <c r="L73">
        <v>631.31076299999995</v>
      </c>
      <c r="M73">
        <v>88.991600000000005</v>
      </c>
      <c r="N73">
        <v>114.26231199999999</v>
      </c>
      <c r="O73">
        <v>119.620284</v>
      </c>
      <c r="P73">
        <v>134.75456299999999</v>
      </c>
      <c r="Q73">
        <v>19.331489999999999</v>
      </c>
      <c r="R73">
        <v>32.472261000000003</v>
      </c>
      <c r="S73">
        <v>25.527144</v>
      </c>
      <c r="T73">
        <v>0</v>
      </c>
      <c r="U73">
        <v>403.72683799999999</v>
      </c>
      <c r="V73">
        <v>13.784025</v>
      </c>
      <c r="W73">
        <v>38.164822000000001</v>
      </c>
      <c r="X73">
        <v>142.69186400000001</v>
      </c>
      <c r="Y73">
        <v>0</v>
      </c>
      <c r="Z73">
        <v>5.7776829999999997</v>
      </c>
      <c r="AA73">
        <v>13.589945999999999</v>
      </c>
      <c r="AB73">
        <v>19.341163999999999</v>
      </c>
      <c r="AC73">
        <v>9.3613750000000007</v>
      </c>
      <c r="AD73">
        <v>18.911489</v>
      </c>
      <c r="AE73">
        <v>47.819980999999999</v>
      </c>
      <c r="AF73">
        <v>6.1994259999999999</v>
      </c>
      <c r="AG73">
        <v>30.269138999999999</v>
      </c>
      <c r="AH73">
        <v>135.75610499999999</v>
      </c>
      <c r="AI73">
        <v>0</v>
      </c>
      <c r="AJ73">
        <v>0</v>
      </c>
      <c r="AK73">
        <v>49.591149000000001</v>
      </c>
      <c r="AL73">
        <v>82.052189999999996</v>
      </c>
      <c r="AM73">
        <v>0</v>
      </c>
      <c r="AN73">
        <v>1.0177449999999999</v>
      </c>
      <c r="AO73">
        <v>25.594757999999999</v>
      </c>
      <c r="AP73">
        <v>11.771557</v>
      </c>
      <c r="AQ73">
        <v>15.052155000000001</v>
      </c>
      <c r="AR73">
        <v>28.833278</v>
      </c>
      <c r="AS73">
        <v>14.963938000000001</v>
      </c>
      <c r="AT73">
        <v>19.346045</v>
      </c>
      <c r="AU73">
        <v>0</v>
      </c>
      <c r="AV73">
        <v>20.821131999999999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133.97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3225.3737219999994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30.043951</v>
      </c>
      <c r="H74">
        <v>0</v>
      </c>
      <c r="I74">
        <v>0</v>
      </c>
      <c r="J74">
        <v>76.331577999999993</v>
      </c>
      <c r="K74">
        <v>664.31997200000001</v>
      </c>
      <c r="L74">
        <v>631.31076299999995</v>
      </c>
      <c r="M74">
        <v>88.991600000000005</v>
      </c>
      <c r="N74">
        <v>114.26231199999999</v>
      </c>
      <c r="O74">
        <v>119.620284</v>
      </c>
      <c r="P74">
        <v>134.75456299999999</v>
      </c>
      <c r="Q74">
        <v>19.331489999999999</v>
      </c>
      <c r="R74">
        <v>32.472261000000003</v>
      </c>
      <c r="S74">
        <v>25.527144</v>
      </c>
      <c r="T74">
        <v>0</v>
      </c>
      <c r="U74">
        <v>403.72683799999999</v>
      </c>
      <c r="V74">
        <v>13.784025</v>
      </c>
      <c r="W74">
        <v>38.164822000000001</v>
      </c>
      <c r="X74">
        <v>142.69186400000001</v>
      </c>
      <c r="Y74">
        <v>0</v>
      </c>
      <c r="Z74">
        <v>5.7776829999999997</v>
      </c>
      <c r="AA74">
        <v>13.589945999999999</v>
      </c>
      <c r="AB74">
        <v>19.341163999999999</v>
      </c>
      <c r="AC74">
        <v>9.3613750000000007</v>
      </c>
      <c r="AD74">
        <v>18.911489</v>
      </c>
      <c r="AE74">
        <v>40.954515000000001</v>
      </c>
      <c r="AF74">
        <v>6.1994259999999999</v>
      </c>
      <c r="AG74">
        <v>30.269138999999999</v>
      </c>
      <c r="AH74">
        <v>135.75610499999999</v>
      </c>
      <c r="AI74">
        <v>0</v>
      </c>
      <c r="AJ74">
        <v>0</v>
      </c>
      <c r="AK74">
        <v>49.591149000000001</v>
      </c>
      <c r="AL74">
        <v>82.052189999999996</v>
      </c>
      <c r="AM74">
        <v>0</v>
      </c>
      <c r="AN74">
        <v>1.0177449999999999</v>
      </c>
      <c r="AO74">
        <v>25.594757999999999</v>
      </c>
      <c r="AP74">
        <v>11.771557</v>
      </c>
      <c r="AQ74">
        <v>15.052155000000001</v>
      </c>
      <c r="AR74">
        <v>28.833278</v>
      </c>
      <c r="AS74">
        <v>14.963938000000001</v>
      </c>
      <c r="AT74">
        <v>19.346045</v>
      </c>
      <c r="AU74">
        <v>0</v>
      </c>
      <c r="AV74">
        <v>20.821131999999999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119.67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3204.2082559999994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30.043951</v>
      </c>
      <c r="H75">
        <v>0</v>
      </c>
      <c r="I75">
        <v>0</v>
      </c>
      <c r="J75">
        <v>76.331577999999993</v>
      </c>
      <c r="K75">
        <v>664.31997200000001</v>
      </c>
      <c r="L75">
        <v>631.31076299999995</v>
      </c>
      <c r="M75">
        <v>88.991600000000005</v>
      </c>
      <c r="N75">
        <v>114.26231199999999</v>
      </c>
      <c r="O75">
        <v>119.620284</v>
      </c>
      <c r="P75">
        <v>134.75456299999999</v>
      </c>
      <c r="Q75">
        <v>19.331489999999999</v>
      </c>
      <c r="R75">
        <v>32.472261000000003</v>
      </c>
      <c r="S75">
        <v>25.527144</v>
      </c>
      <c r="T75">
        <v>0</v>
      </c>
      <c r="U75">
        <v>403.72683799999999</v>
      </c>
      <c r="V75">
        <v>13.784025</v>
      </c>
      <c r="W75">
        <v>40.810290000000002</v>
      </c>
      <c r="X75">
        <v>142.69186400000001</v>
      </c>
      <c r="Y75">
        <v>0</v>
      </c>
      <c r="Z75">
        <v>5.7776829999999997</v>
      </c>
      <c r="AA75">
        <v>13.589945999999999</v>
      </c>
      <c r="AB75">
        <v>28.367039999999999</v>
      </c>
      <c r="AC75">
        <v>9.3613750000000007</v>
      </c>
      <c r="AD75">
        <v>18.911489</v>
      </c>
      <c r="AE75">
        <v>40.954515000000001</v>
      </c>
      <c r="AF75">
        <v>6.1994259999999999</v>
      </c>
      <c r="AG75">
        <v>30.475753999999998</v>
      </c>
      <c r="AH75">
        <v>135.75610499999999</v>
      </c>
      <c r="AI75">
        <v>0</v>
      </c>
      <c r="AJ75">
        <v>0</v>
      </c>
      <c r="AK75">
        <v>49.591149000000001</v>
      </c>
      <c r="AL75">
        <v>82.052189999999996</v>
      </c>
      <c r="AM75">
        <v>0</v>
      </c>
      <c r="AN75">
        <v>1.0177449999999999</v>
      </c>
      <c r="AO75">
        <v>25.594757999999999</v>
      </c>
      <c r="AP75">
        <v>11.771557</v>
      </c>
      <c r="AQ75">
        <v>15.052155000000001</v>
      </c>
      <c r="AR75">
        <v>28.833278</v>
      </c>
      <c r="AS75">
        <v>14.963938000000001</v>
      </c>
      <c r="AT75">
        <v>19.346045</v>
      </c>
      <c r="AU75">
        <v>0</v>
      </c>
      <c r="AV75">
        <v>20.821131999999999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108.45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3204.8662149999991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30.043951</v>
      </c>
      <c r="H76">
        <v>0</v>
      </c>
      <c r="I76">
        <v>0</v>
      </c>
      <c r="J76">
        <v>76.331577999999993</v>
      </c>
      <c r="K76">
        <v>664.31997200000001</v>
      </c>
      <c r="L76">
        <v>631.31076299999995</v>
      </c>
      <c r="M76">
        <v>88.991600000000005</v>
      </c>
      <c r="N76">
        <v>114.26231199999999</v>
      </c>
      <c r="O76">
        <v>119.620284</v>
      </c>
      <c r="P76">
        <v>134.75456299999999</v>
      </c>
      <c r="Q76">
        <v>19.331489999999999</v>
      </c>
      <c r="R76">
        <v>32.472261000000003</v>
      </c>
      <c r="S76">
        <v>25.527144</v>
      </c>
      <c r="T76">
        <v>0</v>
      </c>
      <c r="U76">
        <v>403.72683799999999</v>
      </c>
      <c r="V76">
        <v>13.784025</v>
      </c>
      <c r="W76">
        <v>40.810290000000002</v>
      </c>
      <c r="X76">
        <v>142.69186400000001</v>
      </c>
      <c r="Y76">
        <v>0</v>
      </c>
      <c r="Z76">
        <v>5.7776829999999997</v>
      </c>
      <c r="AA76">
        <v>27.179891999999999</v>
      </c>
      <c r="AB76">
        <v>28.367039999999999</v>
      </c>
      <c r="AC76">
        <v>9.3613750000000007</v>
      </c>
      <c r="AD76">
        <v>18.911489</v>
      </c>
      <c r="AE76">
        <v>40.954515000000001</v>
      </c>
      <c r="AF76">
        <v>6.1994259999999999</v>
      </c>
      <c r="AG76">
        <v>30.475753999999998</v>
      </c>
      <c r="AH76">
        <v>135.75610499999999</v>
      </c>
      <c r="AI76">
        <v>0</v>
      </c>
      <c r="AJ76">
        <v>0</v>
      </c>
      <c r="AK76">
        <v>49.591149000000001</v>
      </c>
      <c r="AL76">
        <v>82.052189999999996</v>
      </c>
      <c r="AM76">
        <v>0</v>
      </c>
      <c r="AN76">
        <v>1.0177449999999999</v>
      </c>
      <c r="AO76">
        <v>25.594757999999999</v>
      </c>
      <c r="AP76">
        <v>11.771557</v>
      </c>
      <c r="AQ76">
        <v>30.104310999999999</v>
      </c>
      <c r="AR76">
        <v>28.833278</v>
      </c>
      <c r="AS76">
        <v>14.963938000000001</v>
      </c>
      <c r="AT76">
        <v>19.346045</v>
      </c>
      <c r="AU76">
        <v>0</v>
      </c>
      <c r="AV76">
        <v>20.821131999999999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99.26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3224.3183169999998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30.043951</v>
      </c>
      <c r="H77">
        <v>0</v>
      </c>
      <c r="I77">
        <v>0</v>
      </c>
      <c r="J77">
        <v>76.331577999999993</v>
      </c>
      <c r="K77">
        <v>664.31997200000001</v>
      </c>
      <c r="L77">
        <v>631.31076299999995</v>
      </c>
      <c r="M77">
        <v>88.991600000000005</v>
      </c>
      <c r="N77">
        <v>114.26231199999999</v>
      </c>
      <c r="O77">
        <v>119.620284</v>
      </c>
      <c r="P77">
        <v>134.75456299999999</v>
      </c>
      <c r="Q77">
        <v>19.331489999999999</v>
      </c>
      <c r="R77">
        <v>32.472261000000003</v>
      </c>
      <c r="S77">
        <v>25.527144</v>
      </c>
      <c r="T77">
        <v>0</v>
      </c>
      <c r="U77">
        <v>402.63862499999999</v>
      </c>
      <c r="V77">
        <v>13.784025</v>
      </c>
      <c r="W77">
        <v>40.810290000000002</v>
      </c>
      <c r="X77">
        <v>142.69186400000001</v>
      </c>
      <c r="Y77">
        <v>0</v>
      </c>
      <c r="Z77">
        <v>3.1920899999999999</v>
      </c>
      <c r="AA77">
        <v>27.179891999999999</v>
      </c>
      <c r="AB77">
        <v>38.218139000000001</v>
      </c>
      <c r="AC77">
        <v>17.860517000000002</v>
      </c>
      <c r="AD77">
        <v>18.911489</v>
      </c>
      <c r="AE77">
        <v>40.954515000000001</v>
      </c>
      <c r="AF77">
        <v>12.398851000000001</v>
      </c>
      <c r="AG77">
        <v>30.682369000000001</v>
      </c>
      <c r="AH77">
        <v>135.75610499999999</v>
      </c>
      <c r="AI77">
        <v>0</v>
      </c>
      <c r="AJ77">
        <v>0</v>
      </c>
      <c r="AK77">
        <v>49.591149000000001</v>
      </c>
      <c r="AL77">
        <v>67.440156000000002</v>
      </c>
      <c r="AM77">
        <v>5.1060670000000004</v>
      </c>
      <c r="AN77">
        <v>1.036249</v>
      </c>
      <c r="AO77">
        <v>25.594757999999999</v>
      </c>
      <c r="AP77">
        <v>10.532446</v>
      </c>
      <c r="AQ77">
        <v>45.156466000000002</v>
      </c>
      <c r="AR77">
        <v>26.697479999999999</v>
      </c>
      <c r="AS77">
        <v>14.963938000000001</v>
      </c>
      <c r="AT77">
        <v>19.346045</v>
      </c>
      <c r="AU77">
        <v>0</v>
      </c>
      <c r="AV77">
        <v>20.821131999999999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3238.310575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30.043951</v>
      </c>
      <c r="H78">
        <v>0</v>
      </c>
      <c r="I78">
        <v>0</v>
      </c>
      <c r="J78">
        <v>76.331577999999993</v>
      </c>
      <c r="K78">
        <v>664.31997200000001</v>
      </c>
      <c r="L78">
        <v>631.31076299999995</v>
      </c>
      <c r="M78">
        <v>88.991600000000005</v>
      </c>
      <c r="N78">
        <v>114.26231199999999</v>
      </c>
      <c r="O78">
        <v>119.620284</v>
      </c>
      <c r="P78">
        <v>134.75456299999999</v>
      </c>
      <c r="Q78">
        <v>19.331489999999999</v>
      </c>
      <c r="R78">
        <v>32.472261000000003</v>
      </c>
      <c r="S78">
        <v>25.527144</v>
      </c>
      <c r="T78">
        <v>0</v>
      </c>
      <c r="U78">
        <v>402.63862499999999</v>
      </c>
      <c r="V78">
        <v>13.784025</v>
      </c>
      <c r="W78">
        <v>40.810290000000002</v>
      </c>
      <c r="X78">
        <v>142.69186400000001</v>
      </c>
      <c r="Y78">
        <v>0</v>
      </c>
      <c r="Z78">
        <v>3.1920899999999999</v>
      </c>
      <c r="AA78">
        <v>40.769838</v>
      </c>
      <c r="AB78">
        <v>38.218139000000001</v>
      </c>
      <c r="AC78">
        <v>17.860517000000002</v>
      </c>
      <c r="AD78">
        <v>35.395150999999998</v>
      </c>
      <c r="AE78">
        <v>47.819980999999999</v>
      </c>
      <c r="AF78">
        <v>18.884404</v>
      </c>
      <c r="AG78">
        <v>30.682369000000001</v>
      </c>
      <c r="AH78">
        <v>135.75610499999999</v>
      </c>
      <c r="AI78">
        <v>0</v>
      </c>
      <c r="AJ78">
        <v>0</v>
      </c>
      <c r="AK78">
        <v>49.591149000000001</v>
      </c>
      <c r="AL78">
        <v>67.440156000000002</v>
      </c>
      <c r="AM78">
        <v>10.212134000000001</v>
      </c>
      <c r="AN78">
        <v>1.036249</v>
      </c>
      <c r="AO78">
        <v>25.594757999999999</v>
      </c>
      <c r="AP78">
        <v>10.532446</v>
      </c>
      <c r="AQ78">
        <v>60.208621000000001</v>
      </c>
      <c r="AR78">
        <v>26.697479999999999</v>
      </c>
      <c r="AS78">
        <v>14.963938000000001</v>
      </c>
      <c r="AT78">
        <v>19.346045</v>
      </c>
      <c r="AU78">
        <v>0</v>
      </c>
      <c r="AV78">
        <v>20.821131999999999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83.4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3295.3134240000004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30.043951</v>
      </c>
      <c r="H79">
        <v>0</v>
      </c>
      <c r="I79">
        <v>0</v>
      </c>
      <c r="J79">
        <v>76.331577999999993</v>
      </c>
      <c r="K79">
        <v>664.31997200000001</v>
      </c>
      <c r="L79">
        <v>631.31076299999995</v>
      </c>
      <c r="M79">
        <v>88.991600000000005</v>
      </c>
      <c r="N79">
        <v>114.26231199999999</v>
      </c>
      <c r="O79">
        <v>119.620284</v>
      </c>
      <c r="P79">
        <v>134.75456299999999</v>
      </c>
      <c r="Q79">
        <v>19.331489999999999</v>
      </c>
      <c r="R79">
        <v>32.472261000000003</v>
      </c>
      <c r="S79">
        <v>25.527144</v>
      </c>
      <c r="T79">
        <v>0</v>
      </c>
      <c r="U79">
        <v>402.63862499999999</v>
      </c>
      <c r="V79">
        <v>13.784025</v>
      </c>
      <c r="W79">
        <v>40.810290000000002</v>
      </c>
      <c r="X79">
        <v>142.69186400000001</v>
      </c>
      <c r="Y79">
        <v>0</v>
      </c>
      <c r="Z79">
        <v>19.018471999999999</v>
      </c>
      <c r="AA79">
        <v>40.769838</v>
      </c>
      <c r="AB79">
        <v>39.06915</v>
      </c>
      <c r="AC79">
        <v>29.562235999999999</v>
      </c>
      <c r="AD79">
        <v>36.034053</v>
      </c>
      <c r="AE79">
        <v>51.131090999999998</v>
      </c>
      <c r="AF79">
        <v>38.150312</v>
      </c>
      <c r="AG79">
        <v>30.888984000000001</v>
      </c>
      <c r="AH79">
        <v>149.634007</v>
      </c>
      <c r="AI79">
        <v>0</v>
      </c>
      <c r="AJ79">
        <v>0</v>
      </c>
      <c r="AK79">
        <v>49.591149000000001</v>
      </c>
      <c r="AL79">
        <v>73.060169000000002</v>
      </c>
      <c r="AM79">
        <v>15.318201</v>
      </c>
      <c r="AN79">
        <v>1.036249</v>
      </c>
      <c r="AO79">
        <v>25.594757999999999</v>
      </c>
      <c r="AP79">
        <v>10.532446</v>
      </c>
      <c r="AQ79">
        <v>60.208621000000001</v>
      </c>
      <c r="AR79">
        <v>26.697479999999999</v>
      </c>
      <c r="AS79">
        <v>14.963938000000001</v>
      </c>
      <c r="AT79">
        <v>19.346045</v>
      </c>
      <c r="AU79">
        <v>0</v>
      </c>
      <c r="AV79">
        <v>20.821131999999999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77.209999999999994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3365.5290530000007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30.043951</v>
      </c>
      <c r="H80">
        <v>0</v>
      </c>
      <c r="I80">
        <v>0</v>
      </c>
      <c r="J80">
        <v>76.331577999999993</v>
      </c>
      <c r="K80">
        <v>664.31997200000001</v>
      </c>
      <c r="L80">
        <v>631.31076299999995</v>
      </c>
      <c r="M80">
        <v>88.991600000000005</v>
      </c>
      <c r="N80">
        <v>114.26231199999999</v>
      </c>
      <c r="O80">
        <v>119.620284</v>
      </c>
      <c r="P80">
        <v>134.75456299999999</v>
      </c>
      <c r="Q80">
        <v>19.331489999999999</v>
      </c>
      <c r="R80">
        <v>32.472261000000003</v>
      </c>
      <c r="S80">
        <v>25.527144</v>
      </c>
      <c r="T80">
        <v>0</v>
      </c>
      <c r="U80">
        <v>402.63862499999999</v>
      </c>
      <c r="V80">
        <v>13.784025</v>
      </c>
      <c r="W80">
        <v>40.810290000000002</v>
      </c>
      <c r="X80">
        <v>142.69186400000001</v>
      </c>
      <c r="Y80">
        <v>0</v>
      </c>
      <c r="Z80">
        <v>19.018471999999999</v>
      </c>
      <c r="AA80">
        <v>40.769838</v>
      </c>
      <c r="AB80">
        <v>39.06915</v>
      </c>
      <c r="AC80">
        <v>29.562235999999999</v>
      </c>
      <c r="AD80">
        <v>36.034053</v>
      </c>
      <c r="AE80">
        <v>51.131090999999998</v>
      </c>
      <c r="AF80">
        <v>38.150312</v>
      </c>
      <c r="AG80">
        <v>30.888984000000001</v>
      </c>
      <c r="AH80">
        <v>149.634007</v>
      </c>
      <c r="AI80">
        <v>0</v>
      </c>
      <c r="AJ80">
        <v>0</v>
      </c>
      <c r="AK80">
        <v>49.591149000000001</v>
      </c>
      <c r="AL80">
        <v>73.060169000000002</v>
      </c>
      <c r="AM80">
        <v>15.318201</v>
      </c>
      <c r="AN80">
        <v>1.036249</v>
      </c>
      <c r="AO80">
        <v>25.594757999999999</v>
      </c>
      <c r="AP80">
        <v>10.532446</v>
      </c>
      <c r="AQ80">
        <v>60.208621000000001</v>
      </c>
      <c r="AR80">
        <v>26.697479999999999</v>
      </c>
      <c r="AS80">
        <v>14.963938000000001</v>
      </c>
      <c r="AT80">
        <v>19.346045</v>
      </c>
      <c r="AU80">
        <v>0</v>
      </c>
      <c r="AV80">
        <v>20.821131999999999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73.34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3361.6590530000008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30.043951</v>
      </c>
      <c r="H81">
        <v>0</v>
      </c>
      <c r="I81">
        <v>0</v>
      </c>
      <c r="J81">
        <v>76.331577999999993</v>
      </c>
      <c r="K81">
        <v>664.31997200000001</v>
      </c>
      <c r="L81">
        <v>631.31076299999995</v>
      </c>
      <c r="M81">
        <v>88.991600000000005</v>
      </c>
      <c r="N81">
        <v>114.26231199999999</v>
      </c>
      <c r="O81">
        <v>119.620284</v>
      </c>
      <c r="P81">
        <v>134.75456299999999</v>
      </c>
      <c r="Q81">
        <v>19.331489999999999</v>
      </c>
      <c r="R81">
        <v>32.472261000000003</v>
      </c>
      <c r="S81">
        <v>25.527144</v>
      </c>
      <c r="T81">
        <v>0</v>
      </c>
      <c r="U81">
        <v>402.63862499999999</v>
      </c>
      <c r="V81">
        <v>13.784025</v>
      </c>
      <c r="W81">
        <v>40.810290000000002</v>
      </c>
      <c r="X81">
        <v>142.69186400000001</v>
      </c>
      <c r="Y81">
        <v>0</v>
      </c>
      <c r="Z81">
        <v>19.018471999999999</v>
      </c>
      <c r="AA81">
        <v>40.769838</v>
      </c>
      <c r="AB81">
        <v>39.06915</v>
      </c>
      <c r="AC81">
        <v>29.562235999999999</v>
      </c>
      <c r="AD81">
        <v>36.034053</v>
      </c>
      <c r="AE81">
        <v>51.131090999999998</v>
      </c>
      <c r="AF81">
        <v>38.150312</v>
      </c>
      <c r="AG81">
        <v>31.095600000000001</v>
      </c>
      <c r="AH81">
        <v>149.634007</v>
      </c>
      <c r="AI81">
        <v>0</v>
      </c>
      <c r="AJ81">
        <v>0</v>
      </c>
      <c r="AK81">
        <v>49.591149000000001</v>
      </c>
      <c r="AL81">
        <v>82.052189999999996</v>
      </c>
      <c r="AM81">
        <v>15.318201</v>
      </c>
      <c r="AN81">
        <v>1.036249</v>
      </c>
      <c r="AO81">
        <v>25.594757999999999</v>
      </c>
      <c r="AP81">
        <v>10.532446</v>
      </c>
      <c r="AQ81">
        <v>60.208621000000001</v>
      </c>
      <c r="AR81">
        <v>26.697479999999999</v>
      </c>
      <c r="AS81">
        <v>14.963938000000001</v>
      </c>
      <c r="AT81">
        <v>19.346045</v>
      </c>
      <c r="AU81">
        <v>0</v>
      </c>
      <c r="AV81">
        <v>20.821131999999999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31.57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3329.0876900000007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30.043951</v>
      </c>
      <c r="H82">
        <v>0</v>
      </c>
      <c r="I82">
        <v>0</v>
      </c>
      <c r="J82">
        <v>76.331577999999993</v>
      </c>
      <c r="K82">
        <v>664.31997200000001</v>
      </c>
      <c r="L82">
        <v>631.31076299999995</v>
      </c>
      <c r="M82">
        <v>88.991600000000005</v>
      </c>
      <c r="N82">
        <v>114.26231199999999</v>
      </c>
      <c r="O82">
        <v>119.620284</v>
      </c>
      <c r="P82">
        <v>134.75456299999999</v>
      </c>
      <c r="Q82">
        <v>19.331489999999999</v>
      </c>
      <c r="R82">
        <v>32.472261000000003</v>
      </c>
      <c r="S82">
        <v>25.527144</v>
      </c>
      <c r="T82">
        <v>0</v>
      </c>
      <c r="U82">
        <v>402.63862499999999</v>
      </c>
      <c r="V82">
        <v>13.784025</v>
      </c>
      <c r="W82">
        <v>40.810290000000002</v>
      </c>
      <c r="X82">
        <v>142.69186400000001</v>
      </c>
      <c r="Y82">
        <v>0</v>
      </c>
      <c r="Z82">
        <v>19.018471999999999</v>
      </c>
      <c r="AA82">
        <v>40.769838</v>
      </c>
      <c r="AB82">
        <v>39.06915</v>
      </c>
      <c r="AC82">
        <v>29.562235999999999</v>
      </c>
      <c r="AD82">
        <v>36.034053</v>
      </c>
      <c r="AE82">
        <v>51.131090999999998</v>
      </c>
      <c r="AF82">
        <v>38.150312</v>
      </c>
      <c r="AG82">
        <v>31.095600000000001</v>
      </c>
      <c r="AH82">
        <v>149.634007</v>
      </c>
      <c r="AI82">
        <v>0</v>
      </c>
      <c r="AJ82">
        <v>0</v>
      </c>
      <c r="AK82">
        <v>49.591149000000001</v>
      </c>
      <c r="AL82">
        <v>82.052189999999996</v>
      </c>
      <c r="AM82">
        <v>15.318201</v>
      </c>
      <c r="AN82">
        <v>1.036249</v>
      </c>
      <c r="AO82">
        <v>25.594757999999999</v>
      </c>
      <c r="AP82">
        <v>10.532446</v>
      </c>
      <c r="AQ82">
        <v>60.208621000000001</v>
      </c>
      <c r="AR82">
        <v>26.697479999999999</v>
      </c>
      <c r="AS82">
        <v>14.963938000000001</v>
      </c>
      <c r="AT82">
        <v>19.346045</v>
      </c>
      <c r="AU82">
        <v>0</v>
      </c>
      <c r="AV82">
        <v>20.821131999999999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26.83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3324.3476900000005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30.254048999999998</v>
      </c>
      <c r="H83">
        <v>0</v>
      </c>
      <c r="I83">
        <v>0</v>
      </c>
      <c r="J83">
        <v>76.331577999999993</v>
      </c>
      <c r="K83">
        <v>664.31997200000001</v>
      </c>
      <c r="L83">
        <v>631.31076299999995</v>
      </c>
      <c r="M83">
        <v>88.991600000000005</v>
      </c>
      <c r="N83">
        <v>114.26231199999999</v>
      </c>
      <c r="O83">
        <v>119.620284</v>
      </c>
      <c r="P83">
        <v>134.75456299999999</v>
      </c>
      <c r="Q83">
        <v>19.331489999999999</v>
      </c>
      <c r="R83">
        <v>32.472261000000003</v>
      </c>
      <c r="S83">
        <v>25.527144</v>
      </c>
      <c r="T83">
        <v>0</v>
      </c>
      <c r="U83">
        <v>402.63862499999999</v>
      </c>
      <c r="V83">
        <v>13.784025</v>
      </c>
      <c r="W83">
        <v>40.810290000000002</v>
      </c>
      <c r="X83">
        <v>142.69186400000001</v>
      </c>
      <c r="Y83">
        <v>0</v>
      </c>
      <c r="Z83">
        <v>19.018471999999999</v>
      </c>
      <c r="AA83">
        <v>40.769838</v>
      </c>
      <c r="AB83">
        <v>39.06915</v>
      </c>
      <c r="AC83">
        <v>29.562235999999999</v>
      </c>
      <c r="AD83">
        <v>36.034053</v>
      </c>
      <c r="AE83">
        <v>51.131090999999998</v>
      </c>
      <c r="AF83">
        <v>38.150312</v>
      </c>
      <c r="AG83">
        <v>31.302215</v>
      </c>
      <c r="AH83">
        <v>149.634007</v>
      </c>
      <c r="AI83">
        <v>0</v>
      </c>
      <c r="AJ83">
        <v>0</v>
      </c>
      <c r="AK83">
        <v>49.591149000000001</v>
      </c>
      <c r="AL83">
        <v>82.052189999999996</v>
      </c>
      <c r="AM83">
        <v>15.318201</v>
      </c>
      <c r="AN83">
        <v>1.036249</v>
      </c>
      <c r="AO83">
        <v>25.594757999999999</v>
      </c>
      <c r="AP83">
        <v>10.532446</v>
      </c>
      <c r="AQ83">
        <v>60.208621000000001</v>
      </c>
      <c r="AR83">
        <v>28.833278</v>
      </c>
      <c r="AS83">
        <v>16.915755000000001</v>
      </c>
      <c r="AT83">
        <v>19.346045</v>
      </c>
      <c r="AU83">
        <v>0</v>
      </c>
      <c r="AV83">
        <v>20.821131999999999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27.17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3329.1920180000011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30.254048999999998</v>
      </c>
      <c r="H84">
        <v>0</v>
      </c>
      <c r="I84">
        <v>0</v>
      </c>
      <c r="J84">
        <v>76.331577999999993</v>
      </c>
      <c r="K84">
        <v>664.31997200000001</v>
      </c>
      <c r="L84">
        <v>631.31076299999995</v>
      </c>
      <c r="M84">
        <v>88.991600000000005</v>
      </c>
      <c r="N84">
        <v>114.26231199999999</v>
      </c>
      <c r="O84">
        <v>119.620284</v>
      </c>
      <c r="P84">
        <v>134.75456299999999</v>
      </c>
      <c r="Q84">
        <v>19.331489999999999</v>
      </c>
      <c r="R84">
        <v>32.472261000000003</v>
      </c>
      <c r="S84">
        <v>25.527144</v>
      </c>
      <c r="T84">
        <v>0</v>
      </c>
      <c r="U84">
        <v>402.63862499999999</v>
      </c>
      <c r="V84">
        <v>13.784025</v>
      </c>
      <c r="W84">
        <v>40.810290000000002</v>
      </c>
      <c r="X84">
        <v>142.69186400000001</v>
      </c>
      <c r="Y84">
        <v>0</v>
      </c>
      <c r="Z84">
        <v>19.018471999999999</v>
      </c>
      <c r="AA84">
        <v>40.769838</v>
      </c>
      <c r="AB84">
        <v>39.06915</v>
      </c>
      <c r="AC84">
        <v>29.562235999999999</v>
      </c>
      <c r="AD84">
        <v>36.034053</v>
      </c>
      <c r="AE84">
        <v>51.131090999999998</v>
      </c>
      <c r="AF84">
        <v>38.150312</v>
      </c>
      <c r="AG84">
        <v>31.302215</v>
      </c>
      <c r="AH84">
        <v>149.634007</v>
      </c>
      <c r="AI84">
        <v>0</v>
      </c>
      <c r="AJ84">
        <v>0</v>
      </c>
      <c r="AK84">
        <v>49.591149000000001</v>
      </c>
      <c r="AL84">
        <v>82.052189999999996</v>
      </c>
      <c r="AM84">
        <v>15.318201</v>
      </c>
      <c r="AN84">
        <v>1.036249</v>
      </c>
      <c r="AO84">
        <v>25.594757999999999</v>
      </c>
      <c r="AP84">
        <v>10.532446</v>
      </c>
      <c r="AQ84">
        <v>60.208621000000001</v>
      </c>
      <c r="AR84">
        <v>28.833278</v>
      </c>
      <c r="AS84">
        <v>16.915755000000001</v>
      </c>
      <c r="AT84">
        <v>19.346045</v>
      </c>
      <c r="AU84">
        <v>0</v>
      </c>
      <c r="AV84">
        <v>20.821131999999999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37.119999999999997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3339.1420180000009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30.464146</v>
      </c>
      <c r="H85">
        <v>0</v>
      </c>
      <c r="I85">
        <v>0</v>
      </c>
      <c r="J85">
        <v>74.741336000000004</v>
      </c>
      <c r="K85">
        <v>664.31997200000001</v>
      </c>
      <c r="L85">
        <v>631.31076299999995</v>
      </c>
      <c r="M85">
        <v>88.991600000000005</v>
      </c>
      <c r="N85">
        <v>114.26231199999999</v>
      </c>
      <c r="O85">
        <v>119.620284</v>
      </c>
      <c r="P85">
        <v>134.75456299999999</v>
      </c>
      <c r="Q85">
        <v>19.331489999999999</v>
      </c>
      <c r="R85">
        <v>32.472261000000003</v>
      </c>
      <c r="S85">
        <v>25.527144</v>
      </c>
      <c r="T85">
        <v>0</v>
      </c>
      <c r="U85">
        <v>402.63862499999999</v>
      </c>
      <c r="V85">
        <v>13.784025</v>
      </c>
      <c r="W85">
        <v>40.513426000000003</v>
      </c>
      <c r="X85">
        <v>142.69186400000001</v>
      </c>
      <c r="Y85">
        <v>0</v>
      </c>
      <c r="Z85">
        <v>19.018471999999999</v>
      </c>
      <c r="AA85">
        <v>40.769838</v>
      </c>
      <c r="AB85">
        <v>39.06915</v>
      </c>
      <c r="AC85">
        <v>29.562235999999999</v>
      </c>
      <c r="AD85">
        <v>36.034053</v>
      </c>
      <c r="AE85">
        <v>51.131090999999998</v>
      </c>
      <c r="AF85">
        <v>38.150312</v>
      </c>
      <c r="AG85">
        <v>31.50883</v>
      </c>
      <c r="AH85">
        <v>149.634007</v>
      </c>
      <c r="AI85">
        <v>0</v>
      </c>
      <c r="AJ85">
        <v>0</v>
      </c>
      <c r="AK85">
        <v>49.591149000000001</v>
      </c>
      <c r="AL85">
        <v>77.556179</v>
      </c>
      <c r="AM85">
        <v>15.318201</v>
      </c>
      <c r="AN85">
        <v>1.036249</v>
      </c>
      <c r="AO85">
        <v>25.594757999999999</v>
      </c>
      <c r="AP85">
        <v>10.532446</v>
      </c>
      <c r="AQ85">
        <v>60.208621000000001</v>
      </c>
      <c r="AR85">
        <v>28.833278</v>
      </c>
      <c r="AS85">
        <v>16.915755000000001</v>
      </c>
      <c r="AT85">
        <v>19.346045</v>
      </c>
      <c r="AU85">
        <v>0</v>
      </c>
      <c r="AV85">
        <v>20.821131999999999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46.3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3342.3556130000015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30.464146</v>
      </c>
      <c r="H86">
        <v>0</v>
      </c>
      <c r="I86">
        <v>0</v>
      </c>
      <c r="J86">
        <v>74.741336000000004</v>
      </c>
      <c r="K86">
        <v>664.31997200000001</v>
      </c>
      <c r="L86">
        <v>631.31076299999995</v>
      </c>
      <c r="M86">
        <v>88.991600000000005</v>
      </c>
      <c r="N86">
        <v>114.26231199999999</v>
      </c>
      <c r="O86">
        <v>119.620284</v>
      </c>
      <c r="P86">
        <v>134.75456299999999</v>
      </c>
      <c r="Q86">
        <v>19.331489999999999</v>
      </c>
      <c r="R86">
        <v>32.472261000000003</v>
      </c>
      <c r="S86">
        <v>25.527144</v>
      </c>
      <c r="T86">
        <v>0</v>
      </c>
      <c r="U86">
        <v>402.63862499999999</v>
      </c>
      <c r="V86">
        <v>13.784025</v>
      </c>
      <c r="W86">
        <v>40.513426000000003</v>
      </c>
      <c r="X86">
        <v>142.69186400000001</v>
      </c>
      <c r="Y86">
        <v>0</v>
      </c>
      <c r="Z86">
        <v>2.1280600000000001</v>
      </c>
      <c r="AA86">
        <v>40.769838</v>
      </c>
      <c r="AB86">
        <v>38.218139000000001</v>
      </c>
      <c r="AC86">
        <v>28.112454</v>
      </c>
      <c r="AD86">
        <v>35.395150999999998</v>
      </c>
      <c r="AE86">
        <v>47.819980999999999</v>
      </c>
      <c r="AF86">
        <v>24.797702999999998</v>
      </c>
      <c r="AG86">
        <v>31.50883</v>
      </c>
      <c r="AH86">
        <v>135.75610499999999</v>
      </c>
      <c r="AI86">
        <v>0</v>
      </c>
      <c r="AJ86">
        <v>0</v>
      </c>
      <c r="AK86">
        <v>49.591149000000001</v>
      </c>
      <c r="AL86">
        <v>77.556179</v>
      </c>
      <c r="AM86">
        <v>15.287255999999999</v>
      </c>
      <c r="AN86">
        <v>1.036249</v>
      </c>
      <c r="AO86">
        <v>25.594757999999999</v>
      </c>
      <c r="AP86">
        <v>10.532446</v>
      </c>
      <c r="AQ86">
        <v>60.208621000000001</v>
      </c>
      <c r="AR86">
        <v>28.833278</v>
      </c>
      <c r="AS86">
        <v>16.915755000000001</v>
      </c>
      <c r="AT86">
        <v>19.346045</v>
      </c>
      <c r="AU86">
        <v>0</v>
      </c>
      <c r="AV86">
        <v>20.821131999999999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52.88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3298.5329400000014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30.464146</v>
      </c>
      <c r="H87">
        <v>0</v>
      </c>
      <c r="I87">
        <v>0</v>
      </c>
      <c r="J87">
        <v>74.741336000000004</v>
      </c>
      <c r="K87">
        <v>664.31997200000001</v>
      </c>
      <c r="L87">
        <v>631.31076299999995</v>
      </c>
      <c r="M87">
        <v>88.991600000000005</v>
      </c>
      <c r="N87">
        <v>114.26231199999999</v>
      </c>
      <c r="O87">
        <v>119.620284</v>
      </c>
      <c r="P87">
        <v>134.75456299999999</v>
      </c>
      <c r="Q87">
        <v>19.331489999999999</v>
      </c>
      <c r="R87">
        <v>32.472261000000003</v>
      </c>
      <c r="S87">
        <v>25.527144</v>
      </c>
      <c r="T87">
        <v>0</v>
      </c>
      <c r="U87">
        <v>402.63862499999999</v>
      </c>
      <c r="V87">
        <v>13.784025</v>
      </c>
      <c r="W87">
        <v>40.513426000000003</v>
      </c>
      <c r="X87">
        <v>142.69186400000001</v>
      </c>
      <c r="Y87">
        <v>0</v>
      </c>
      <c r="Z87">
        <v>2.1280600000000001</v>
      </c>
      <c r="AA87">
        <v>40.769838</v>
      </c>
      <c r="AB87">
        <v>38.218139000000001</v>
      </c>
      <c r="AC87">
        <v>28.112454</v>
      </c>
      <c r="AD87">
        <v>35.395150999999998</v>
      </c>
      <c r="AE87">
        <v>47.819980999999999</v>
      </c>
      <c r="AF87">
        <v>24.797702999999998</v>
      </c>
      <c r="AG87">
        <v>31.715444999999999</v>
      </c>
      <c r="AH87">
        <v>135.75610499999999</v>
      </c>
      <c r="AI87">
        <v>0</v>
      </c>
      <c r="AJ87">
        <v>0</v>
      </c>
      <c r="AK87">
        <v>49.591149000000001</v>
      </c>
      <c r="AL87">
        <v>77.556179</v>
      </c>
      <c r="AM87">
        <v>15.287255999999999</v>
      </c>
      <c r="AN87">
        <v>1.036249</v>
      </c>
      <c r="AO87">
        <v>25.594757999999999</v>
      </c>
      <c r="AP87">
        <v>11.771557</v>
      </c>
      <c r="AQ87">
        <v>60.208621000000001</v>
      </c>
      <c r="AR87">
        <v>28.833278</v>
      </c>
      <c r="AS87">
        <v>14.963938000000001</v>
      </c>
      <c r="AT87">
        <v>19.346045</v>
      </c>
      <c r="AU87">
        <v>0</v>
      </c>
      <c r="AV87">
        <v>20.821131999999999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48.49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3293.6368490000004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30.464146</v>
      </c>
      <c r="H88">
        <v>0</v>
      </c>
      <c r="I88">
        <v>0</v>
      </c>
      <c r="J88">
        <v>74.741336000000004</v>
      </c>
      <c r="K88">
        <v>664.31997200000001</v>
      </c>
      <c r="L88">
        <v>631.31076299999995</v>
      </c>
      <c r="M88">
        <v>88.991600000000005</v>
      </c>
      <c r="N88">
        <v>114.26231199999999</v>
      </c>
      <c r="O88">
        <v>119.620284</v>
      </c>
      <c r="P88">
        <v>134.75456299999999</v>
      </c>
      <c r="Q88">
        <v>19.331489999999999</v>
      </c>
      <c r="R88">
        <v>32.472261000000003</v>
      </c>
      <c r="S88">
        <v>25.527144</v>
      </c>
      <c r="T88">
        <v>0</v>
      </c>
      <c r="U88">
        <v>402.63862499999999</v>
      </c>
      <c r="V88">
        <v>13.784025</v>
      </c>
      <c r="W88">
        <v>40.513426000000003</v>
      </c>
      <c r="X88">
        <v>142.69186400000001</v>
      </c>
      <c r="Y88">
        <v>0</v>
      </c>
      <c r="Z88">
        <v>2.1280600000000001</v>
      </c>
      <c r="AA88">
        <v>40.769838</v>
      </c>
      <c r="AB88">
        <v>38.218139000000001</v>
      </c>
      <c r="AC88">
        <v>28.112454</v>
      </c>
      <c r="AD88">
        <v>35.395150999999998</v>
      </c>
      <c r="AE88">
        <v>47.819980999999999</v>
      </c>
      <c r="AF88">
        <v>24.797702999999998</v>
      </c>
      <c r="AG88">
        <v>31.715444999999999</v>
      </c>
      <c r="AH88">
        <v>135.75610499999999</v>
      </c>
      <c r="AI88">
        <v>0</v>
      </c>
      <c r="AJ88">
        <v>0</v>
      </c>
      <c r="AK88">
        <v>49.591149000000001</v>
      </c>
      <c r="AL88">
        <v>77.556179</v>
      </c>
      <c r="AM88">
        <v>15.287255999999999</v>
      </c>
      <c r="AN88">
        <v>1.036249</v>
      </c>
      <c r="AO88">
        <v>25.594757999999999</v>
      </c>
      <c r="AP88">
        <v>11.771557</v>
      </c>
      <c r="AQ88">
        <v>60.208621000000001</v>
      </c>
      <c r="AR88">
        <v>28.833278</v>
      </c>
      <c r="AS88">
        <v>14.963938000000001</v>
      </c>
      <c r="AT88">
        <v>19.346045</v>
      </c>
      <c r="AU88">
        <v>0</v>
      </c>
      <c r="AV88">
        <v>20.821131999999999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48.48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3293.6268490000007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30.464146</v>
      </c>
      <c r="H89">
        <v>0</v>
      </c>
      <c r="I89">
        <v>0</v>
      </c>
      <c r="J89">
        <v>74.741336000000004</v>
      </c>
      <c r="K89">
        <v>664.31997200000001</v>
      </c>
      <c r="L89">
        <v>631.31076299999995</v>
      </c>
      <c r="M89">
        <v>88.991600000000005</v>
      </c>
      <c r="N89">
        <v>114.26231199999999</v>
      </c>
      <c r="O89">
        <v>119.620284</v>
      </c>
      <c r="P89">
        <v>134.75456299999999</v>
      </c>
      <c r="Q89">
        <v>19.331489999999999</v>
      </c>
      <c r="R89">
        <v>34.903435999999999</v>
      </c>
      <c r="S89">
        <v>25.527144</v>
      </c>
      <c r="T89">
        <v>0</v>
      </c>
      <c r="U89">
        <v>402.63862499999999</v>
      </c>
      <c r="V89">
        <v>13.784025</v>
      </c>
      <c r="W89">
        <v>40.513426000000003</v>
      </c>
      <c r="X89">
        <v>142.69186400000001</v>
      </c>
      <c r="Y89">
        <v>0</v>
      </c>
      <c r="Z89">
        <v>2.1280600000000001</v>
      </c>
      <c r="AA89">
        <v>40.769838</v>
      </c>
      <c r="AB89">
        <v>38.218139000000001</v>
      </c>
      <c r="AC89">
        <v>28.112454</v>
      </c>
      <c r="AD89">
        <v>35.395150999999998</v>
      </c>
      <c r="AE89">
        <v>47.819980999999999</v>
      </c>
      <c r="AF89">
        <v>24.797702999999998</v>
      </c>
      <c r="AG89">
        <v>31.922060999999999</v>
      </c>
      <c r="AH89">
        <v>135.75610499999999</v>
      </c>
      <c r="AI89">
        <v>0</v>
      </c>
      <c r="AJ89">
        <v>0</v>
      </c>
      <c r="AK89">
        <v>49.591149000000001</v>
      </c>
      <c r="AL89">
        <v>78.680182000000002</v>
      </c>
      <c r="AM89">
        <v>15.287255999999999</v>
      </c>
      <c r="AN89">
        <v>1.036249</v>
      </c>
      <c r="AO89">
        <v>25.594757999999999</v>
      </c>
      <c r="AP89">
        <v>11.771557</v>
      </c>
      <c r="AQ89">
        <v>60.208621000000001</v>
      </c>
      <c r="AR89">
        <v>28.833278</v>
      </c>
      <c r="AS89">
        <v>14.963938000000001</v>
      </c>
      <c r="AT89">
        <v>19.346045</v>
      </c>
      <c r="AU89">
        <v>0</v>
      </c>
      <c r="AV89">
        <v>20.821131999999999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48.48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3297.3886430000011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30.464146</v>
      </c>
      <c r="H90">
        <v>0</v>
      </c>
      <c r="I90">
        <v>0</v>
      </c>
      <c r="J90">
        <v>74.741336000000004</v>
      </c>
      <c r="K90">
        <v>664.31997200000001</v>
      </c>
      <c r="L90">
        <v>631.31076299999995</v>
      </c>
      <c r="M90">
        <v>88.991600000000005</v>
      </c>
      <c r="N90">
        <v>114.26231199999999</v>
      </c>
      <c r="O90">
        <v>119.620284</v>
      </c>
      <c r="P90">
        <v>134.75456299999999</v>
      </c>
      <c r="Q90">
        <v>19.331489999999999</v>
      </c>
      <c r="R90">
        <v>38.150661999999997</v>
      </c>
      <c r="S90">
        <v>25.527144</v>
      </c>
      <c r="T90">
        <v>0</v>
      </c>
      <c r="U90">
        <v>402.63862499999999</v>
      </c>
      <c r="V90">
        <v>13.784025</v>
      </c>
      <c r="W90">
        <v>40.513426000000003</v>
      </c>
      <c r="X90">
        <v>142.69186400000001</v>
      </c>
      <c r="Y90">
        <v>0</v>
      </c>
      <c r="Z90">
        <v>12.61514</v>
      </c>
      <c r="AA90">
        <v>40.769838</v>
      </c>
      <c r="AB90">
        <v>39.06915</v>
      </c>
      <c r="AC90">
        <v>29.562235999999999</v>
      </c>
      <c r="AD90">
        <v>36.034053</v>
      </c>
      <c r="AE90">
        <v>51.131090999999998</v>
      </c>
      <c r="AF90">
        <v>38.150312</v>
      </c>
      <c r="AG90">
        <v>31.922060999999999</v>
      </c>
      <c r="AH90">
        <v>135.75610499999999</v>
      </c>
      <c r="AI90">
        <v>0</v>
      </c>
      <c r="AJ90">
        <v>0</v>
      </c>
      <c r="AK90">
        <v>49.591149000000001</v>
      </c>
      <c r="AL90">
        <v>78.680182000000002</v>
      </c>
      <c r="AM90">
        <v>15.318201</v>
      </c>
      <c r="AN90">
        <v>1.036249</v>
      </c>
      <c r="AO90">
        <v>25.594757999999999</v>
      </c>
      <c r="AP90">
        <v>11.771557</v>
      </c>
      <c r="AQ90">
        <v>60.208621000000001</v>
      </c>
      <c r="AR90">
        <v>28.833278</v>
      </c>
      <c r="AS90">
        <v>14.963938000000001</v>
      </c>
      <c r="AT90">
        <v>19.346045</v>
      </c>
      <c r="AU90">
        <v>0</v>
      </c>
      <c r="AV90">
        <v>20.821131999999999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48.48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3330.7573080000006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30.464146</v>
      </c>
      <c r="H91">
        <v>0</v>
      </c>
      <c r="I91">
        <v>0</v>
      </c>
      <c r="J91">
        <v>74.741336000000004</v>
      </c>
      <c r="K91">
        <v>664.31997200000001</v>
      </c>
      <c r="L91">
        <v>631.31076299999995</v>
      </c>
      <c r="M91">
        <v>88.991600000000005</v>
      </c>
      <c r="N91">
        <v>114.26231199999999</v>
      </c>
      <c r="O91">
        <v>119.620284</v>
      </c>
      <c r="P91">
        <v>134.75456299999999</v>
      </c>
      <c r="Q91">
        <v>19.331489999999999</v>
      </c>
      <c r="R91">
        <v>40.681846</v>
      </c>
      <c r="S91">
        <v>25.527144</v>
      </c>
      <c r="T91">
        <v>0</v>
      </c>
      <c r="U91">
        <v>402.63862499999999</v>
      </c>
      <c r="V91">
        <v>13.784025</v>
      </c>
      <c r="W91">
        <v>40.513426000000003</v>
      </c>
      <c r="X91">
        <v>142.69186400000001</v>
      </c>
      <c r="Y91">
        <v>0</v>
      </c>
      <c r="Z91">
        <v>12.61514</v>
      </c>
      <c r="AA91">
        <v>40.769838</v>
      </c>
      <c r="AB91">
        <v>39.06915</v>
      </c>
      <c r="AC91">
        <v>29.562235999999999</v>
      </c>
      <c r="AD91">
        <v>36.034053</v>
      </c>
      <c r="AE91">
        <v>51.131090999999998</v>
      </c>
      <c r="AF91">
        <v>38.150312</v>
      </c>
      <c r="AG91">
        <v>32.128675999999999</v>
      </c>
      <c r="AH91">
        <v>135.75610499999999</v>
      </c>
      <c r="AI91">
        <v>0</v>
      </c>
      <c r="AJ91">
        <v>0</v>
      </c>
      <c r="AK91">
        <v>49.591149000000001</v>
      </c>
      <c r="AL91">
        <v>78.680182000000002</v>
      </c>
      <c r="AM91">
        <v>15.318201</v>
      </c>
      <c r="AN91">
        <v>1.036249</v>
      </c>
      <c r="AO91">
        <v>25.594757999999999</v>
      </c>
      <c r="AP91">
        <v>11.771557</v>
      </c>
      <c r="AQ91">
        <v>60.208621000000001</v>
      </c>
      <c r="AR91">
        <v>28.833278</v>
      </c>
      <c r="AS91">
        <v>14.963938000000001</v>
      </c>
      <c r="AT91">
        <v>19.346045</v>
      </c>
      <c r="AU91">
        <v>0</v>
      </c>
      <c r="AV91">
        <v>20.821131999999999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48.48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3333.4951070000002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30.464146</v>
      </c>
      <c r="H92">
        <v>0</v>
      </c>
      <c r="I92">
        <v>0</v>
      </c>
      <c r="J92">
        <v>74.741336000000004</v>
      </c>
      <c r="K92">
        <v>664.31997200000001</v>
      </c>
      <c r="L92">
        <v>631.31076299999995</v>
      </c>
      <c r="M92">
        <v>88.991600000000005</v>
      </c>
      <c r="N92">
        <v>114.26231199999999</v>
      </c>
      <c r="O92">
        <v>119.620284</v>
      </c>
      <c r="P92">
        <v>134.75456299999999</v>
      </c>
      <c r="Q92">
        <v>19.331489999999999</v>
      </c>
      <c r="R92">
        <v>41.005971000000002</v>
      </c>
      <c r="S92">
        <v>25.527144</v>
      </c>
      <c r="T92">
        <v>0</v>
      </c>
      <c r="U92">
        <v>402.63862499999999</v>
      </c>
      <c r="V92">
        <v>13.784025</v>
      </c>
      <c r="W92">
        <v>40.513426000000003</v>
      </c>
      <c r="X92">
        <v>142.69186400000001</v>
      </c>
      <c r="Y92">
        <v>0</v>
      </c>
      <c r="Z92">
        <v>12.61514</v>
      </c>
      <c r="AA92">
        <v>40.769838</v>
      </c>
      <c r="AB92">
        <v>39.06915</v>
      </c>
      <c r="AC92">
        <v>29.562235999999999</v>
      </c>
      <c r="AD92">
        <v>36.034053</v>
      </c>
      <c r="AE92">
        <v>51.131090999999998</v>
      </c>
      <c r="AF92">
        <v>38.150312</v>
      </c>
      <c r="AG92">
        <v>32.128675999999999</v>
      </c>
      <c r="AH92">
        <v>135.75610499999999</v>
      </c>
      <c r="AI92">
        <v>0</v>
      </c>
      <c r="AJ92">
        <v>0</v>
      </c>
      <c r="AK92">
        <v>49.591149000000001</v>
      </c>
      <c r="AL92">
        <v>78.680182000000002</v>
      </c>
      <c r="AM92">
        <v>15.318201</v>
      </c>
      <c r="AN92">
        <v>1.036249</v>
      </c>
      <c r="AO92">
        <v>25.594757999999999</v>
      </c>
      <c r="AP92">
        <v>11.771557</v>
      </c>
      <c r="AQ92">
        <v>60.208621000000001</v>
      </c>
      <c r="AR92">
        <v>28.833278</v>
      </c>
      <c r="AS92">
        <v>14.963938000000001</v>
      </c>
      <c r="AT92">
        <v>19.346045</v>
      </c>
      <c r="AU92">
        <v>0</v>
      </c>
      <c r="AV92">
        <v>20.821131999999999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48.48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3333.8192320000003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30.464146</v>
      </c>
      <c r="H93">
        <v>0</v>
      </c>
      <c r="I93">
        <v>0</v>
      </c>
      <c r="J93">
        <v>74.741336000000004</v>
      </c>
      <c r="K93">
        <v>664.31997200000001</v>
      </c>
      <c r="L93">
        <v>631.31076299999995</v>
      </c>
      <c r="M93">
        <v>88.991600000000005</v>
      </c>
      <c r="N93">
        <v>114.26231199999999</v>
      </c>
      <c r="O93">
        <v>119.620284</v>
      </c>
      <c r="P93">
        <v>134.75456299999999</v>
      </c>
      <c r="Q93">
        <v>19.331489999999999</v>
      </c>
      <c r="R93">
        <v>41.005971000000002</v>
      </c>
      <c r="S93">
        <v>25.527144</v>
      </c>
      <c r="T93">
        <v>0</v>
      </c>
      <c r="U93">
        <v>402.63862499999999</v>
      </c>
      <c r="V93">
        <v>11.280346</v>
      </c>
      <c r="W93">
        <v>39.926274999999997</v>
      </c>
      <c r="X93">
        <v>142.69186400000001</v>
      </c>
      <c r="Y93">
        <v>0</v>
      </c>
      <c r="Z93">
        <v>6.3075700000000001</v>
      </c>
      <c r="AA93">
        <v>40.769838</v>
      </c>
      <c r="AB93">
        <v>39.06915</v>
      </c>
      <c r="AC93">
        <v>29.562235999999999</v>
      </c>
      <c r="AD93">
        <v>36.034053</v>
      </c>
      <c r="AE93">
        <v>51.131090999999998</v>
      </c>
      <c r="AF93">
        <v>38.150312</v>
      </c>
      <c r="AG93">
        <v>32.335290999999998</v>
      </c>
      <c r="AH93">
        <v>135.75610499999999</v>
      </c>
      <c r="AI93">
        <v>0</v>
      </c>
      <c r="AJ93">
        <v>0</v>
      </c>
      <c r="AK93">
        <v>49.591149000000001</v>
      </c>
      <c r="AL93">
        <v>78.680182000000002</v>
      </c>
      <c r="AM93">
        <v>15.318201</v>
      </c>
      <c r="AN93">
        <v>1.036249</v>
      </c>
      <c r="AO93">
        <v>24.172827000000002</v>
      </c>
      <c r="AP93">
        <v>11.771557</v>
      </c>
      <c r="AQ93">
        <v>60.208621000000001</v>
      </c>
      <c r="AR93">
        <v>28.833278</v>
      </c>
      <c r="AS93">
        <v>16.915755000000001</v>
      </c>
      <c r="AT93">
        <v>19.346045</v>
      </c>
      <c r="AU93">
        <v>0</v>
      </c>
      <c r="AV93">
        <v>20.821131999999999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40.159999999999997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3316.8373329999999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30.464146</v>
      </c>
      <c r="H94">
        <v>0</v>
      </c>
      <c r="I94">
        <v>0</v>
      </c>
      <c r="J94">
        <v>74.741336000000004</v>
      </c>
      <c r="K94">
        <v>664.31997200000001</v>
      </c>
      <c r="L94">
        <v>631.31076299999995</v>
      </c>
      <c r="M94">
        <v>88.991600000000005</v>
      </c>
      <c r="N94">
        <v>114.26231199999999</v>
      </c>
      <c r="O94">
        <v>119.620284</v>
      </c>
      <c r="P94">
        <v>134.75456299999999</v>
      </c>
      <c r="Q94">
        <v>19.331489999999999</v>
      </c>
      <c r="R94">
        <v>41.005971000000002</v>
      </c>
      <c r="S94">
        <v>25.527144</v>
      </c>
      <c r="T94">
        <v>0</v>
      </c>
      <c r="U94">
        <v>402.63862499999999</v>
      </c>
      <c r="V94">
        <v>11.280346</v>
      </c>
      <c r="W94">
        <v>39.926274999999997</v>
      </c>
      <c r="X94">
        <v>142.69186400000001</v>
      </c>
      <c r="Y94">
        <v>0</v>
      </c>
      <c r="Z94">
        <v>6.3075700000000001</v>
      </c>
      <c r="AA94">
        <v>40.769838</v>
      </c>
      <c r="AB94">
        <v>39.06915</v>
      </c>
      <c r="AC94">
        <v>29.562235999999999</v>
      </c>
      <c r="AD94">
        <v>36.034053</v>
      </c>
      <c r="AE94">
        <v>51.131090999999998</v>
      </c>
      <c r="AF94">
        <v>38.150312</v>
      </c>
      <c r="AG94">
        <v>32.335290999999998</v>
      </c>
      <c r="AH94">
        <v>135.75610499999999</v>
      </c>
      <c r="AI94">
        <v>0</v>
      </c>
      <c r="AJ94">
        <v>0</v>
      </c>
      <c r="AK94">
        <v>49.591149000000001</v>
      </c>
      <c r="AL94">
        <v>78.680182000000002</v>
      </c>
      <c r="AM94">
        <v>15.318201</v>
      </c>
      <c r="AN94">
        <v>1.036249</v>
      </c>
      <c r="AO94">
        <v>24.172827000000002</v>
      </c>
      <c r="AP94">
        <v>11.771557</v>
      </c>
      <c r="AQ94">
        <v>60.208621000000001</v>
      </c>
      <c r="AR94">
        <v>28.833278</v>
      </c>
      <c r="AS94">
        <v>16.915755000000001</v>
      </c>
      <c r="AT94">
        <v>19.346045</v>
      </c>
      <c r="AU94">
        <v>0</v>
      </c>
      <c r="AV94">
        <v>20.821131999999999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38.14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3314.817333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30.464146</v>
      </c>
      <c r="H95">
        <v>0</v>
      </c>
      <c r="I95">
        <v>0</v>
      </c>
      <c r="J95">
        <v>74.741336000000004</v>
      </c>
      <c r="K95">
        <v>664.31997200000001</v>
      </c>
      <c r="L95">
        <v>631.31076299999995</v>
      </c>
      <c r="M95">
        <v>88.991600000000005</v>
      </c>
      <c r="N95">
        <v>114.26231199999999</v>
      </c>
      <c r="O95">
        <v>119.620284</v>
      </c>
      <c r="P95">
        <v>134.75456299999999</v>
      </c>
      <c r="Q95">
        <v>19.331489999999999</v>
      </c>
      <c r="R95">
        <v>41.005971000000002</v>
      </c>
      <c r="S95">
        <v>25.527144</v>
      </c>
      <c r="T95">
        <v>0</v>
      </c>
      <c r="U95">
        <v>402.63862499999999</v>
      </c>
      <c r="V95">
        <v>11.280346</v>
      </c>
      <c r="W95">
        <v>39.339123999999998</v>
      </c>
      <c r="X95">
        <v>142.69186400000001</v>
      </c>
      <c r="Y95">
        <v>0</v>
      </c>
      <c r="Z95">
        <v>2.1280600000000001</v>
      </c>
      <c r="AA95">
        <v>40.769838</v>
      </c>
      <c r="AB95">
        <v>38.218139000000001</v>
      </c>
      <c r="AC95">
        <v>18.722749</v>
      </c>
      <c r="AD95">
        <v>35.395150999999998</v>
      </c>
      <c r="AE95">
        <v>47.819980999999999</v>
      </c>
      <c r="AF95">
        <v>25.751460999999999</v>
      </c>
      <c r="AG95">
        <v>32.541907000000002</v>
      </c>
      <c r="AH95">
        <v>135.75610499999999</v>
      </c>
      <c r="AI95">
        <v>0</v>
      </c>
      <c r="AJ95">
        <v>0</v>
      </c>
      <c r="AK95">
        <v>49.591149000000001</v>
      </c>
      <c r="AL95">
        <v>78.680182000000002</v>
      </c>
      <c r="AM95">
        <v>15.287255999999999</v>
      </c>
      <c r="AN95">
        <v>1.036249</v>
      </c>
      <c r="AO95">
        <v>24.172827000000002</v>
      </c>
      <c r="AP95">
        <v>11.771557</v>
      </c>
      <c r="AQ95">
        <v>60.208621000000001</v>
      </c>
      <c r="AR95">
        <v>28.833278</v>
      </c>
      <c r="AS95">
        <v>16.915755000000001</v>
      </c>
      <c r="AT95">
        <v>19.346045</v>
      </c>
      <c r="AU95">
        <v>0</v>
      </c>
      <c r="AV95">
        <v>20.821131999999999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34.36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3278.4069820000004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30.464146</v>
      </c>
      <c r="H96">
        <v>0</v>
      </c>
      <c r="I96">
        <v>0</v>
      </c>
      <c r="J96">
        <v>74.741336000000004</v>
      </c>
      <c r="K96">
        <v>664.31997200000001</v>
      </c>
      <c r="L96">
        <v>631.31076299999995</v>
      </c>
      <c r="M96">
        <v>88.991600000000005</v>
      </c>
      <c r="N96">
        <v>114.26231199999999</v>
      </c>
      <c r="O96">
        <v>119.620284</v>
      </c>
      <c r="P96">
        <v>134.75456299999999</v>
      </c>
      <c r="Q96">
        <v>19.331489999999999</v>
      </c>
      <c r="R96">
        <v>41.005971000000002</v>
      </c>
      <c r="S96">
        <v>25.527144</v>
      </c>
      <c r="T96">
        <v>0</v>
      </c>
      <c r="U96">
        <v>402.63862499999999</v>
      </c>
      <c r="V96">
        <v>11.280346</v>
      </c>
      <c r="W96">
        <v>39.339123999999998</v>
      </c>
      <c r="X96">
        <v>142.69186400000001</v>
      </c>
      <c r="Y96">
        <v>0</v>
      </c>
      <c r="Z96">
        <v>2.1280600000000001</v>
      </c>
      <c r="AA96">
        <v>40.769838</v>
      </c>
      <c r="AB96">
        <v>38.218139000000001</v>
      </c>
      <c r="AC96">
        <v>18.722749</v>
      </c>
      <c r="AD96">
        <v>35.395150999999998</v>
      </c>
      <c r="AE96">
        <v>47.819980999999999</v>
      </c>
      <c r="AF96">
        <v>17.167639999999999</v>
      </c>
      <c r="AG96">
        <v>32.541907000000002</v>
      </c>
      <c r="AH96">
        <v>135.75610499999999</v>
      </c>
      <c r="AI96">
        <v>0</v>
      </c>
      <c r="AJ96">
        <v>0</v>
      </c>
      <c r="AK96">
        <v>49.591149000000001</v>
      </c>
      <c r="AL96">
        <v>78.680182000000002</v>
      </c>
      <c r="AM96">
        <v>15.287255999999999</v>
      </c>
      <c r="AN96">
        <v>1.036249</v>
      </c>
      <c r="AO96">
        <v>24.172827000000002</v>
      </c>
      <c r="AP96">
        <v>11.771557</v>
      </c>
      <c r="AQ96">
        <v>60.208621000000001</v>
      </c>
      <c r="AR96">
        <v>28.833278</v>
      </c>
      <c r="AS96">
        <v>16.915755000000001</v>
      </c>
      <c r="AT96">
        <v>19.346045</v>
      </c>
      <c r="AU96">
        <v>0</v>
      </c>
      <c r="AV96">
        <v>20.821131999999999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33.869999999999997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3269.3331610000005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30.464146</v>
      </c>
      <c r="H97">
        <v>0</v>
      </c>
      <c r="I97">
        <v>0</v>
      </c>
      <c r="J97">
        <v>74.741336000000004</v>
      </c>
      <c r="K97">
        <v>664.31997200000001</v>
      </c>
      <c r="L97">
        <v>631.31076299999995</v>
      </c>
      <c r="M97">
        <v>88.991600000000005</v>
      </c>
      <c r="N97">
        <v>114.26231199999999</v>
      </c>
      <c r="O97">
        <v>119.620284</v>
      </c>
      <c r="P97">
        <v>134.75456299999999</v>
      </c>
      <c r="Q97">
        <v>19.331489999999999</v>
      </c>
      <c r="R97">
        <v>41.005971000000002</v>
      </c>
      <c r="S97">
        <v>25.527144</v>
      </c>
      <c r="T97">
        <v>0</v>
      </c>
      <c r="U97">
        <v>402.63862499999999</v>
      </c>
      <c r="V97">
        <v>11.280346</v>
      </c>
      <c r="W97">
        <v>38.751973</v>
      </c>
      <c r="X97">
        <v>142.69186400000001</v>
      </c>
      <c r="Y97">
        <v>0</v>
      </c>
      <c r="Z97">
        <v>2.1280600000000001</v>
      </c>
      <c r="AA97">
        <v>40.769838</v>
      </c>
      <c r="AB97">
        <v>38.218139000000001</v>
      </c>
      <c r="AC97">
        <v>18.722749</v>
      </c>
      <c r="AD97">
        <v>35.395150999999998</v>
      </c>
      <c r="AE97">
        <v>47.819980999999999</v>
      </c>
      <c r="AF97">
        <v>17.167639999999999</v>
      </c>
      <c r="AG97">
        <v>32.748522000000001</v>
      </c>
      <c r="AH97">
        <v>135.75610499999999</v>
      </c>
      <c r="AI97">
        <v>0</v>
      </c>
      <c r="AJ97">
        <v>0</v>
      </c>
      <c r="AK97">
        <v>49.591149000000001</v>
      </c>
      <c r="AL97">
        <v>78.680182000000002</v>
      </c>
      <c r="AM97">
        <v>10.212134000000001</v>
      </c>
      <c r="AN97">
        <v>1.036249</v>
      </c>
      <c r="AO97">
        <v>24.172827000000002</v>
      </c>
      <c r="AP97">
        <v>11.771557</v>
      </c>
      <c r="AQ97">
        <v>60.208621000000001</v>
      </c>
      <c r="AR97">
        <v>28.833278</v>
      </c>
      <c r="AS97">
        <v>16.915755000000001</v>
      </c>
      <c r="AT97">
        <v>19.346045</v>
      </c>
      <c r="AU97">
        <v>0</v>
      </c>
      <c r="AV97">
        <v>20.821131999999999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29.04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3259.0475030000002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30.464146</v>
      </c>
      <c r="H98">
        <v>0</v>
      </c>
      <c r="I98">
        <v>0</v>
      </c>
      <c r="J98">
        <v>74.741336000000004</v>
      </c>
      <c r="K98">
        <v>664.31997200000001</v>
      </c>
      <c r="L98">
        <v>631.31076299999995</v>
      </c>
      <c r="M98">
        <v>88.991600000000005</v>
      </c>
      <c r="N98">
        <v>114.26231199999999</v>
      </c>
      <c r="O98">
        <v>119.620284</v>
      </c>
      <c r="P98">
        <v>134.75456299999999</v>
      </c>
      <c r="Q98">
        <v>19.331489999999999</v>
      </c>
      <c r="R98">
        <v>41.005971000000002</v>
      </c>
      <c r="S98">
        <v>25.527144</v>
      </c>
      <c r="T98">
        <v>0</v>
      </c>
      <c r="U98">
        <v>402.63862499999999</v>
      </c>
      <c r="V98">
        <v>11.280346</v>
      </c>
      <c r="W98">
        <v>38.751973</v>
      </c>
      <c r="X98">
        <v>142.69186400000001</v>
      </c>
      <c r="Y98">
        <v>0</v>
      </c>
      <c r="Z98">
        <v>2.1280600000000001</v>
      </c>
      <c r="AA98">
        <v>40.769838</v>
      </c>
      <c r="AB98">
        <v>38.218139000000001</v>
      </c>
      <c r="AC98">
        <v>18.722749</v>
      </c>
      <c r="AD98">
        <v>35.395150999999998</v>
      </c>
      <c r="AE98">
        <v>47.819980999999999</v>
      </c>
      <c r="AF98">
        <v>17.167639999999999</v>
      </c>
      <c r="AG98">
        <v>32.748522000000001</v>
      </c>
      <c r="AH98">
        <v>135.75610499999999</v>
      </c>
      <c r="AI98">
        <v>0</v>
      </c>
      <c r="AJ98">
        <v>0</v>
      </c>
      <c r="AK98">
        <v>49.591149000000001</v>
      </c>
      <c r="AL98">
        <v>78.680182000000002</v>
      </c>
      <c r="AM98">
        <v>6.3825839999999996</v>
      </c>
      <c r="AN98">
        <v>1.036249</v>
      </c>
      <c r="AO98">
        <v>24.172827000000002</v>
      </c>
      <c r="AP98">
        <v>11.771557</v>
      </c>
      <c r="AQ98">
        <v>60.208621000000001</v>
      </c>
      <c r="AR98">
        <v>28.833278</v>
      </c>
      <c r="AS98">
        <v>16.915755000000001</v>
      </c>
      <c r="AT98">
        <v>19.346045</v>
      </c>
      <c r="AU98">
        <v>0</v>
      </c>
      <c r="AV98">
        <v>20.821131999999999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24.2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3250.3779530000002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3.3283275499999994E-2</v>
      </c>
      <c r="E99">
        <f t="shared" si="2"/>
        <v>0</v>
      </c>
      <c r="F99">
        <f t="shared" si="2"/>
        <v>0</v>
      </c>
      <c r="G99">
        <f t="shared" si="2"/>
        <v>0.42858472825000038</v>
      </c>
      <c r="H99">
        <f t="shared" si="2"/>
        <v>0</v>
      </c>
      <c r="I99">
        <f t="shared" si="2"/>
        <v>0</v>
      </c>
      <c r="J99">
        <f t="shared" si="2"/>
        <v>1.2451312929999989</v>
      </c>
      <c r="K99">
        <f t="shared" si="2"/>
        <v>13.671272247499985</v>
      </c>
      <c r="L99">
        <f t="shared" si="2"/>
        <v>15.103950247000023</v>
      </c>
      <c r="M99">
        <f t="shared" si="2"/>
        <v>2.1357984000000019</v>
      </c>
      <c r="N99">
        <f t="shared" si="2"/>
        <v>2.7422386650000021</v>
      </c>
      <c r="O99">
        <f t="shared" si="2"/>
        <v>2.870841207000002</v>
      </c>
      <c r="P99">
        <f t="shared" si="2"/>
        <v>3.2341095120000065</v>
      </c>
      <c r="Q99">
        <f t="shared" si="2"/>
        <v>0.40312894475000055</v>
      </c>
      <c r="R99">
        <f t="shared" si="2"/>
        <v>0.81291026974999947</v>
      </c>
      <c r="S99">
        <f t="shared" si="2"/>
        <v>0.52902486049999908</v>
      </c>
      <c r="T99">
        <f t="shared" si="2"/>
        <v>0</v>
      </c>
      <c r="U99">
        <f t="shared" si="2"/>
        <v>9.6605913532499912</v>
      </c>
      <c r="V99">
        <f t="shared" si="2"/>
        <v>0.29204665750000008</v>
      </c>
      <c r="W99">
        <f t="shared" si="2"/>
        <v>0.89669539624999972</v>
      </c>
      <c r="X99">
        <f t="shared" si="2"/>
        <v>3.1625944930000052</v>
      </c>
      <c r="Y99">
        <f t="shared" si="2"/>
        <v>0</v>
      </c>
      <c r="Z99">
        <f t="shared" si="2"/>
        <v>0.14503846350000008</v>
      </c>
      <c r="AA99">
        <f t="shared" si="2"/>
        <v>0.40671069375000002</v>
      </c>
      <c r="AB99">
        <f t="shared" si="2"/>
        <v>0.69506983699999958</v>
      </c>
      <c r="AC99">
        <f t="shared" si="2"/>
        <v>0.35822408924999993</v>
      </c>
      <c r="AD99">
        <f t="shared" si="2"/>
        <v>0.76204993650000008</v>
      </c>
      <c r="AE99">
        <f t="shared" si="2"/>
        <v>1.1476671320000011</v>
      </c>
      <c r="AF99">
        <f t="shared" si="2"/>
        <v>0.36929502099999983</v>
      </c>
      <c r="AG99">
        <f t="shared" si="2"/>
        <v>0.60796546299999987</v>
      </c>
      <c r="AH99">
        <f t="shared" si="2"/>
        <v>3.4502043220000029</v>
      </c>
      <c r="AI99">
        <f t="shared" si="2"/>
        <v>0</v>
      </c>
      <c r="AJ99">
        <f t="shared" si="2"/>
        <v>0</v>
      </c>
      <c r="AK99">
        <f t="shared" si="2"/>
        <v>1.1901875759999985</v>
      </c>
      <c r="AL99">
        <f t="shared" si="2"/>
        <v>1.8116111925000014</v>
      </c>
      <c r="AM99">
        <f t="shared" si="2"/>
        <v>0.10314835974999999</v>
      </c>
      <c r="AN99">
        <f t="shared" si="2"/>
        <v>2.4527651999999994E-2</v>
      </c>
      <c r="AO99">
        <f t="shared" si="2"/>
        <v>0.61214129549999963</v>
      </c>
      <c r="AP99">
        <f t="shared" si="2"/>
        <v>0.28276519350000029</v>
      </c>
      <c r="AQ99">
        <f t="shared" si="2"/>
        <v>0.6366696040000005</v>
      </c>
      <c r="AR99">
        <f t="shared" si="2"/>
        <v>0.69386750424999977</v>
      </c>
      <c r="AS99">
        <f t="shared" si="2"/>
        <v>0.44185905300000033</v>
      </c>
      <c r="AT99">
        <f t="shared" si="2"/>
        <v>0.44817783025000008</v>
      </c>
      <c r="AU99">
        <f t="shared" si="2"/>
        <v>0</v>
      </c>
      <c r="AV99">
        <f t="shared" si="2"/>
        <v>0.23493478450000013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1.573089999999999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73.217406553500012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45168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SUM(B2:G2)+I2</f>
        <v>100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G2" t="s">
        <v>5</v>
      </c>
      <c r="J2" t="s">
        <v>12</v>
      </c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10.856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10.856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76.855999999999995</v>
      </c>
      <c r="H60">
        <v>0</v>
      </c>
      <c r="I60">
        <v>0</v>
      </c>
      <c r="J60">
        <v>3.4380000000000002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80.293999999999997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94</v>
      </c>
      <c r="H61">
        <v>0</v>
      </c>
      <c r="I61">
        <v>0</v>
      </c>
      <c r="J61">
        <v>45.438000000000002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139.43799999999999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78.144000000000005</v>
      </c>
      <c r="H62">
        <v>0</v>
      </c>
      <c r="I62">
        <v>0</v>
      </c>
      <c r="J62">
        <v>87.438000000000002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165.58199999999999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29.288</v>
      </c>
      <c r="H63">
        <v>0</v>
      </c>
      <c r="I63">
        <v>0</v>
      </c>
      <c r="J63">
        <v>129.43799999999999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158.726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171.43799999999999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171.43799999999999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171.43799999999999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171.43799999999999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150.43799999999999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150.43799999999999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134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134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113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83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76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77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71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20</v>
      </c>
      <c r="H74">
        <v>0</v>
      </c>
      <c r="I74">
        <v>0</v>
      </c>
      <c r="J74">
        <v>60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70</v>
      </c>
      <c r="H75">
        <v>0</v>
      </c>
      <c r="I75">
        <v>0</v>
      </c>
      <c r="J75">
        <v>70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70</v>
      </c>
      <c r="H76">
        <v>0</v>
      </c>
      <c r="I76">
        <v>0</v>
      </c>
      <c r="J76">
        <v>101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37</v>
      </c>
      <c r="H77">
        <v>0</v>
      </c>
      <c r="I77">
        <v>0</v>
      </c>
      <c r="J77">
        <v>143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180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171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171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159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126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84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7.3559999999999999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7.3559999999999999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0.12153600000000001</v>
      </c>
      <c r="H99">
        <f t="shared" si="2"/>
        <v>0</v>
      </c>
      <c r="I99">
        <f t="shared" si="2"/>
        <v>0</v>
      </c>
      <c r="J99">
        <f t="shared" si="2"/>
        <v>0.66985550000000005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0.79139150000000003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AA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45168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50" t="s">
        <v>520</v>
      </c>
      <c r="AL1" s="150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174.11</v>
      </c>
      <c r="C3" s="34">
        <v>74.17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58.05</v>
      </c>
      <c r="N3">
        <v>272.05</v>
      </c>
      <c r="O3">
        <v>101.32</v>
      </c>
      <c r="P3">
        <v>8.56</v>
      </c>
      <c r="Q3">
        <v>9.07</v>
      </c>
      <c r="R3" s="93">
        <v>0</v>
      </c>
      <c r="S3" s="93">
        <v>0</v>
      </c>
      <c r="T3" s="93">
        <v>0</v>
      </c>
      <c r="U3">
        <v>7.92</v>
      </c>
      <c r="V3">
        <v>0</v>
      </c>
      <c r="W3">
        <v>6.89</v>
      </c>
      <c r="X3">
        <v>37.56</v>
      </c>
      <c r="Y3">
        <v>12.52</v>
      </c>
      <c r="Z3">
        <v>12.53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12.65</v>
      </c>
      <c r="AH3">
        <v>38.409999999999997</v>
      </c>
      <c r="AI3">
        <v>38.409999999999997</v>
      </c>
      <c r="AJ3">
        <v>31.72</v>
      </c>
      <c r="AK3">
        <v>0</v>
      </c>
      <c r="AL3">
        <v>0</v>
      </c>
    </row>
    <row r="4" spans="1:38">
      <c r="A4" t="s">
        <v>46</v>
      </c>
      <c r="B4" s="34">
        <v>174.11</v>
      </c>
      <c r="C4" s="34">
        <v>74.17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58.05</v>
      </c>
      <c r="N4">
        <v>272.05</v>
      </c>
      <c r="O4">
        <v>101.32</v>
      </c>
      <c r="P4">
        <v>8.56</v>
      </c>
      <c r="Q4">
        <v>8.73</v>
      </c>
      <c r="R4" s="93">
        <v>0</v>
      </c>
      <c r="S4" s="93">
        <v>0</v>
      </c>
      <c r="T4" s="93">
        <v>0</v>
      </c>
      <c r="U4">
        <v>7.92</v>
      </c>
      <c r="V4">
        <v>0</v>
      </c>
      <c r="W4">
        <v>6.89</v>
      </c>
      <c r="X4">
        <v>38.35</v>
      </c>
      <c r="Y4">
        <v>12.78</v>
      </c>
      <c r="Z4">
        <v>12.8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12.82</v>
      </c>
      <c r="AH4">
        <v>38.21</v>
      </c>
      <c r="AI4">
        <v>38.21</v>
      </c>
      <c r="AJ4">
        <v>31.72</v>
      </c>
      <c r="AK4">
        <v>0</v>
      </c>
      <c r="AL4">
        <v>0</v>
      </c>
    </row>
    <row r="5" spans="1:38">
      <c r="A5" t="s">
        <v>47</v>
      </c>
      <c r="B5" s="34">
        <v>174.11</v>
      </c>
      <c r="C5" s="34">
        <v>74.17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58.05</v>
      </c>
      <c r="N5">
        <v>272.05</v>
      </c>
      <c r="O5">
        <v>101.32</v>
      </c>
      <c r="P5">
        <v>8.56</v>
      </c>
      <c r="Q5">
        <v>9.34</v>
      </c>
      <c r="R5" s="93">
        <v>0</v>
      </c>
      <c r="S5" s="93">
        <v>0</v>
      </c>
      <c r="T5" s="93">
        <v>0</v>
      </c>
      <c r="U5">
        <v>7.92</v>
      </c>
      <c r="V5">
        <v>0</v>
      </c>
      <c r="W5">
        <v>6.89</v>
      </c>
      <c r="X5">
        <v>50.88</v>
      </c>
      <c r="Y5">
        <v>16.96</v>
      </c>
      <c r="Z5">
        <v>16.95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15.5</v>
      </c>
      <c r="AH5">
        <v>50.88</v>
      </c>
      <c r="AI5">
        <v>50.88</v>
      </c>
      <c r="AJ5">
        <v>31.72</v>
      </c>
      <c r="AK5">
        <v>0</v>
      </c>
      <c r="AL5">
        <v>0</v>
      </c>
    </row>
    <row r="6" spans="1:38">
      <c r="A6" t="s">
        <v>48</v>
      </c>
      <c r="B6" s="34">
        <v>174.11</v>
      </c>
      <c r="C6" s="34">
        <v>74.17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58.05</v>
      </c>
      <c r="N6">
        <v>272.05</v>
      </c>
      <c r="O6">
        <v>101.32</v>
      </c>
      <c r="P6">
        <v>8.56</v>
      </c>
      <c r="Q6">
        <v>9.32</v>
      </c>
      <c r="R6" s="93">
        <v>0</v>
      </c>
      <c r="S6" s="93">
        <v>0</v>
      </c>
      <c r="T6" s="93">
        <v>0</v>
      </c>
      <c r="U6">
        <v>7.92</v>
      </c>
      <c r="V6">
        <v>0</v>
      </c>
      <c r="W6">
        <v>6.89</v>
      </c>
      <c r="X6">
        <v>51.5</v>
      </c>
      <c r="Y6">
        <v>17.170000000000002</v>
      </c>
      <c r="Z6">
        <v>17.16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15.57</v>
      </c>
      <c r="AH6">
        <v>50.06</v>
      </c>
      <c r="AI6">
        <v>50.06</v>
      </c>
      <c r="AJ6">
        <v>31.72</v>
      </c>
      <c r="AK6">
        <v>0</v>
      </c>
      <c r="AL6">
        <v>0</v>
      </c>
    </row>
    <row r="7" spans="1:38">
      <c r="A7" t="s">
        <v>49</v>
      </c>
      <c r="B7" s="34">
        <v>174.11</v>
      </c>
      <c r="C7" s="34">
        <v>74.17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58.05</v>
      </c>
      <c r="N7">
        <v>272.05</v>
      </c>
      <c r="O7">
        <v>101.32</v>
      </c>
      <c r="P7">
        <v>8.56</v>
      </c>
      <c r="Q7">
        <v>9.23</v>
      </c>
      <c r="R7" s="93">
        <v>0</v>
      </c>
      <c r="S7" s="93">
        <v>0</v>
      </c>
      <c r="T7" s="93">
        <v>0</v>
      </c>
      <c r="U7">
        <v>7.92</v>
      </c>
      <c r="V7">
        <v>0</v>
      </c>
      <c r="W7">
        <v>7.07</v>
      </c>
      <c r="X7">
        <v>51.44</v>
      </c>
      <c r="Y7">
        <v>17.149999999999999</v>
      </c>
      <c r="Z7">
        <v>17.14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15.51</v>
      </c>
      <c r="AH7">
        <v>49.55</v>
      </c>
      <c r="AI7">
        <v>49.55</v>
      </c>
      <c r="AJ7">
        <v>31.72</v>
      </c>
      <c r="AK7">
        <v>0</v>
      </c>
      <c r="AL7">
        <v>0</v>
      </c>
    </row>
    <row r="8" spans="1:38">
      <c r="A8" t="s">
        <v>50</v>
      </c>
      <c r="B8" s="34">
        <v>174.11</v>
      </c>
      <c r="C8" s="34">
        <v>74.17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58.05</v>
      </c>
      <c r="N8">
        <v>272.05</v>
      </c>
      <c r="O8">
        <v>101.32</v>
      </c>
      <c r="P8">
        <v>8.56</v>
      </c>
      <c r="Q8">
        <v>9.19</v>
      </c>
      <c r="R8" s="93">
        <v>0</v>
      </c>
      <c r="S8" s="93">
        <v>0</v>
      </c>
      <c r="T8" s="93">
        <v>0</v>
      </c>
      <c r="U8">
        <v>7.92</v>
      </c>
      <c r="V8">
        <v>0</v>
      </c>
      <c r="W8">
        <v>7.07</v>
      </c>
      <c r="X8">
        <v>51.38</v>
      </c>
      <c r="Y8">
        <v>17.13</v>
      </c>
      <c r="Z8">
        <v>17.12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15.48</v>
      </c>
      <c r="AH8">
        <v>49.36</v>
      </c>
      <c r="AI8">
        <v>49.36</v>
      </c>
      <c r="AJ8">
        <v>31.72</v>
      </c>
      <c r="AK8">
        <v>0</v>
      </c>
      <c r="AL8">
        <v>0</v>
      </c>
    </row>
    <row r="9" spans="1:38">
      <c r="A9" t="s">
        <v>51</v>
      </c>
      <c r="B9" s="34">
        <v>174.11</v>
      </c>
      <c r="C9" s="34">
        <v>74.17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58.05</v>
      </c>
      <c r="N9">
        <v>272.05</v>
      </c>
      <c r="O9">
        <v>101.32</v>
      </c>
      <c r="P9">
        <v>8.56</v>
      </c>
      <c r="Q9">
        <v>8.2799999999999994</v>
      </c>
      <c r="R9" s="93">
        <v>0</v>
      </c>
      <c r="S9" s="93">
        <v>0</v>
      </c>
      <c r="T9" s="93">
        <v>0</v>
      </c>
      <c r="U9">
        <v>7.92</v>
      </c>
      <c r="V9">
        <v>0</v>
      </c>
      <c r="W9">
        <v>7.07</v>
      </c>
      <c r="X9">
        <v>51.32</v>
      </c>
      <c r="Y9">
        <v>17.11</v>
      </c>
      <c r="Z9">
        <v>17.100000000000001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15.44</v>
      </c>
      <c r="AH9">
        <v>49.1</v>
      </c>
      <c r="AI9">
        <v>49.1</v>
      </c>
      <c r="AJ9">
        <v>31.72</v>
      </c>
      <c r="AK9">
        <v>0</v>
      </c>
      <c r="AL9">
        <v>0</v>
      </c>
    </row>
    <row r="10" spans="1:38">
      <c r="A10" t="s">
        <v>52</v>
      </c>
      <c r="B10" s="34">
        <v>174.11</v>
      </c>
      <c r="C10" s="34">
        <v>74.17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58.05</v>
      </c>
      <c r="N10">
        <v>272.05</v>
      </c>
      <c r="O10">
        <v>101.32</v>
      </c>
      <c r="P10">
        <v>8.56</v>
      </c>
      <c r="Q10">
        <v>7.46</v>
      </c>
      <c r="R10" s="93">
        <v>0</v>
      </c>
      <c r="S10" s="93">
        <v>0</v>
      </c>
      <c r="T10" s="93">
        <v>0</v>
      </c>
      <c r="U10">
        <v>7.92</v>
      </c>
      <c r="V10">
        <v>0</v>
      </c>
      <c r="W10">
        <v>7.07</v>
      </c>
      <c r="X10">
        <v>51.26</v>
      </c>
      <c r="Y10">
        <v>17.09</v>
      </c>
      <c r="Z10">
        <v>17.079999999999998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15.38</v>
      </c>
      <c r="AH10">
        <v>40.9</v>
      </c>
      <c r="AI10">
        <v>40.9</v>
      </c>
      <c r="AJ10">
        <v>31.72</v>
      </c>
      <c r="AK10">
        <v>0</v>
      </c>
      <c r="AL10">
        <v>0</v>
      </c>
    </row>
    <row r="11" spans="1:38">
      <c r="A11" t="s">
        <v>53</v>
      </c>
      <c r="B11" s="34">
        <v>174.11</v>
      </c>
      <c r="C11" s="34">
        <v>74.17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58.05</v>
      </c>
      <c r="N11">
        <v>272.05</v>
      </c>
      <c r="O11">
        <v>101.32</v>
      </c>
      <c r="P11">
        <v>8.41</v>
      </c>
      <c r="Q11">
        <v>6.6</v>
      </c>
      <c r="R11" s="93">
        <v>0</v>
      </c>
      <c r="S11" s="93">
        <v>0</v>
      </c>
      <c r="T11" s="93">
        <v>0</v>
      </c>
      <c r="U11">
        <v>7.84</v>
      </c>
      <c r="V11">
        <v>0</v>
      </c>
      <c r="W11">
        <v>6.97</v>
      </c>
      <c r="X11">
        <v>42.67</v>
      </c>
      <c r="Y11">
        <v>14.23</v>
      </c>
      <c r="Z11">
        <v>14.22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9.56</v>
      </c>
      <c r="AH11">
        <v>40.229999999999997</v>
      </c>
      <c r="AI11">
        <v>40.229999999999997</v>
      </c>
      <c r="AJ11">
        <v>31.72</v>
      </c>
      <c r="AK11">
        <v>0</v>
      </c>
      <c r="AL11">
        <v>0</v>
      </c>
    </row>
    <row r="12" spans="1:38">
      <c r="A12" t="s">
        <v>54</v>
      </c>
      <c r="B12" s="34">
        <v>174.11</v>
      </c>
      <c r="C12" s="34">
        <v>74.17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58.05</v>
      </c>
      <c r="N12">
        <v>272.05</v>
      </c>
      <c r="O12">
        <v>101.32</v>
      </c>
      <c r="P12">
        <v>8.41</v>
      </c>
      <c r="Q12">
        <v>6.6</v>
      </c>
      <c r="R12" s="93">
        <v>0</v>
      </c>
      <c r="S12" s="93">
        <v>0</v>
      </c>
      <c r="T12" s="93">
        <v>0</v>
      </c>
      <c r="U12">
        <v>7.84</v>
      </c>
      <c r="V12">
        <v>0</v>
      </c>
      <c r="W12">
        <v>6.97</v>
      </c>
      <c r="X12">
        <v>41.41</v>
      </c>
      <c r="Y12">
        <v>13.8</v>
      </c>
      <c r="Z12">
        <v>13.81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9.1999999999999993</v>
      </c>
      <c r="AH12">
        <v>39.049999999999997</v>
      </c>
      <c r="AI12">
        <v>39.049999999999997</v>
      </c>
      <c r="AJ12">
        <v>31.72</v>
      </c>
      <c r="AK12">
        <v>0</v>
      </c>
      <c r="AL12">
        <v>0</v>
      </c>
    </row>
    <row r="13" spans="1:38">
      <c r="A13" t="s">
        <v>55</v>
      </c>
      <c r="B13" s="34">
        <v>172.85</v>
      </c>
      <c r="C13" s="34">
        <v>74.17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58.05</v>
      </c>
      <c r="N13">
        <v>272.05</v>
      </c>
      <c r="O13">
        <v>101.32</v>
      </c>
      <c r="P13">
        <v>8.41</v>
      </c>
      <c r="Q13">
        <v>6.6</v>
      </c>
      <c r="R13" s="93">
        <v>0</v>
      </c>
      <c r="S13" s="93">
        <v>0</v>
      </c>
      <c r="T13" s="93">
        <v>0</v>
      </c>
      <c r="U13">
        <v>7.84</v>
      </c>
      <c r="V13">
        <v>0</v>
      </c>
      <c r="W13">
        <v>6.97</v>
      </c>
      <c r="X13">
        <v>39.28</v>
      </c>
      <c r="Y13">
        <v>13.09</v>
      </c>
      <c r="Z13">
        <v>13.09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8.7799999999999994</v>
      </c>
      <c r="AH13">
        <v>24.79</v>
      </c>
      <c r="AI13">
        <v>24.79</v>
      </c>
      <c r="AJ13">
        <v>31.72</v>
      </c>
      <c r="AK13">
        <v>0</v>
      </c>
      <c r="AL13">
        <v>0</v>
      </c>
    </row>
    <row r="14" spans="1:38">
      <c r="A14" t="s">
        <v>56</v>
      </c>
      <c r="B14" s="34">
        <v>172.85</v>
      </c>
      <c r="C14" s="34">
        <v>74.17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58.05</v>
      </c>
      <c r="N14">
        <v>272.05</v>
      </c>
      <c r="O14">
        <v>101.32</v>
      </c>
      <c r="P14">
        <v>8.41</v>
      </c>
      <c r="Q14">
        <v>6.6</v>
      </c>
      <c r="R14" s="93">
        <v>0</v>
      </c>
      <c r="S14" s="93">
        <v>0</v>
      </c>
      <c r="T14" s="93">
        <v>0</v>
      </c>
      <c r="U14">
        <v>7.84</v>
      </c>
      <c r="V14">
        <v>0</v>
      </c>
      <c r="W14">
        <v>6.97</v>
      </c>
      <c r="X14">
        <v>37.35</v>
      </c>
      <c r="Y14">
        <v>12.45</v>
      </c>
      <c r="Z14">
        <v>12.45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8.31</v>
      </c>
      <c r="AH14">
        <v>24</v>
      </c>
      <c r="AI14">
        <v>24</v>
      </c>
      <c r="AJ14">
        <v>31.72</v>
      </c>
      <c r="AK14">
        <v>0</v>
      </c>
      <c r="AL14">
        <v>0</v>
      </c>
    </row>
    <row r="15" spans="1:38">
      <c r="A15" t="s">
        <v>57</v>
      </c>
      <c r="B15" s="34">
        <v>172.85</v>
      </c>
      <c r="C15" s="34">
        <v>74.17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58.05</v>
      </c>
      <c r="N15">
        <v>272.05</v>
      </c>
      <c r="O15">
        <v>101.32</v>
      </c>
      <c r="P15">
        <v>8.41</v>
      </c>
      <c r="Q15">
        <v>6.6</v>
      </c>
      <c r="R15" s="93">
        <v>0</v>
      </c>
      <c r="S15" s="93">
        <v>0</v>
      </c>
      <c r="T15" s="93">
        <v>0</v>
      </c>
      <c r="U15">
        <v>7.54</v>
      </c>
      <c r="V15">
        <v>0</v>
      </c>
      <c r="W15">
        <v>6.89</v>
      </c>
      <c r="X15">
        <v>36</v>
      </c>
      <c r="Y15">
        <v>12</v>
      </c>
      <c r="Z15">
        <v>12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7.99</v>
      </c>
      <c r="AH15">
        <v>23.42</v>
      </c>
      <c r="AI15">
        <v>23.42</v>
      </c>
      <c r="AJ15">
        <v>31.72</v>
      </c>
      <c r="AK15">
        <v>0</v>
      </c>
      <c r="AL15">
        <v>0</v>
      </c>
    </row>
    <row r="16" spans="1:38">
      <c r="A16" t="s">
        <v>58</v>
      </c>
      <c r="B16" s="34">
        <v>172.85</v>
      </c>
      <c r="C16" s="34">
        <v>74.17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58.05</v>
      </c>
      <c r="N16">
        <v>272.05</v>
      </c>
      <c r="O16">
        <v>101.32</v>
      </c>
      <c r="P16">
        <v>8.41</v>
      </c>
      <c r="Q16">
        <v>6.6</v>
      </c>
      <c r="R16" s="93">
        <v>0</v>
      </c>
      <c r="S16" s="93">
        <v>0</v>
      </c>
      <c r="T16" s="93">
        <v>0</v>
      </c>
      <c r="U16">
        <v>7.54</v>
      </c>
      <c r="V16">
        <v>0</v>
      </c>
      <c r="W16">
        <v>6.89</v>
      </c>
      <c r="X16">
        <v>34.44</v>
      </c>
      <c r="Y16">
        <v>11.48</v>
      </c>
      <c r="Z16">
        <v>11.48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7.69</v>
      </c>
      <c r="AH16">
        <v>22.73</v>
      </c>
      <c r="AI16">
        <v>22.73</v>
      </c>
      <c r="AJ16">
        <v>31.72</v>
      </c>
      <c r="AK16">
        <v>0</v>
      </c>
      <c r="AL16">
        <v>0</v>
      </c>
    </row>
    <row r="17" spans="1:38">
      <c r="A17" t="s">
        <v>59</v>
      </c>
      <c r="B17" s="34">
        <v>172.85</v>
      </c>
      <c r="C17" s="34">
        <v>74.17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58.05</v>
      </c>
      <c r="N17">
        <v>272.05</v>
      </c>
      <c r="O17">
        <v>101.32</v>
      </c>
      <c r="P17">
        <v>8.41</v>
      </c>
      <c r="Q17">
        <v>6.6</v>
      </c>
      <c r="R17" s="93">
        <v>0</v>
      </c>
      <c r="S17" s="93">
        <v>0</v>
      </c>
      <c r="T17" s="93">
        <v>0</v>
      </c>
      <c r="U17">
        <v>7.54</v>
      </c>
      <c r="V17">
        <v>0</v>
      </c>
      <c r="W17">
        <v>6.89</v>
      </c>
      <c r="X17">
        <v>28.26</v>
      </c>
      <c r="Y17">
        <v>9.42</v>
      </c>
      <c r="Z17">
        <v>9.42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7.46</v>
      </c>
      <c r="AH17">
        <v>22.41</v>
      </c>
      <c r="AI17">
        <v>22.41</v>
      </c>
      <c r="AJ17">
        <v>31.72</v>
      </c>
      <c r="AK17">
        <v>0</v>
      </c>
      <c r="AL17">
        <v>0</v>
      </c>
    </row>
    <row r="18" spans="1:38">
      <c r="A18" t="s">
        <v>60</v>
      </c>
      <c r="B18" s="34">
        <v>172.85</v>
      </c>
      <c r="C18" s="34">
        <v>74.17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58.05</v>
      </c>
      <c r="N18">
        <v>272.05</v>
      </c>
      <c r="O18">
        <v>101.32</v>
      </c>
      <c r="P18">
        <v>8.41</v>
      </c>
      <c r="Q18">
        <v>6.6</v>
      </c>
      <c r="R18" s="93">
        <v>0</v>
      </c>
      <c r="S18" s="93">
        <v>0</v>
      </c>
      <c r="T18" s="93">
        <v>0</v>
      </c>
      <c r="U18">
        <v>7.54</v>
      </c>
      <c r="V18">
        <v>0</v>
      </c>
      <c r="W18">
        <v>6.89</v>
      </c>
      <c r="X18">
        <v>27.37</v>
      </c>
      <c r="Y18">
        <v>9.1199999999999992</v>
      </c>
      <c r="Z18">
        <v>9.1300000000000008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7.11</v>
      </c>
      <c r="AH18">
        <v>22.09</v>
      </c>
      <c r="AI18">
        <v>22.09</v>
      </c>
      <c r="AJ18">
        <v>31.72</v>
      </c>
      <c r="AK18">
        <v>0</v>
      </c>
      <c r="AL18">
        <v>0</v>
      </c>
    </row>
    <row r="19" spans="1:38">
      <c r="A19" t="s">
        <v>61</v>
      </c>
      <c r="B19" s="34">
        <v>172.85</v>
      </c>
      <c r="C19" s="34">
        <v>56.1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58.05</v>
      </c>
      <c r="N19">
        <v>272.05</v>
      </c>
      <c r="O19">
        <v>101.32</v>
      </c>
      <c r="P19">
        <v>8.33</v>
      </c>
      <c r="Q19">
        <v>6.6</v>
      </c>
      <c r="R19" s="93">
        <v>0</v>
      </c>
      <c r="S19" s="93">
        <v>0</v>
      </c>
      <c r="T19" s="93">
        <v>0</v>
      </c>
      <c r="U19">
        <v>7.54</v>
      </c>
      <c r="V19">
        <v>0</v>
      </c>
      <c r="W19">
        <v>6.89</v>
      </c>
      <c r="X19">
        <v>27.15</v>
      </c>
      <c r="Y19">
        <v>9.0500000000000007</v>
      </c>
      <c r="Z19">
        <v>9.0500000000000007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6.96</v>
      </c>
      <c r="AH19">
        <v>21.55</v>
      </c>
      <c r="AI19">
        <v>21.55</v>
      </c>
      <c r="AJ19">
        <v>30.75</v>
      </c>
      <c r="AK19">
        <v>0</v>
      </c>
      <c r="AL19">
        <v>0</v>
      </c>
    </row>
    <row r="20" spans="1:38">
      <c r="A20" t="s">
        <v>62</v>
      </c>
      <c r="B20" s="34">
        <v>172.85</v>
      </c>
      <c r="C20" s="34">
        <v>56.1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58.05</v>
      </c>
      <c r="N20">
        <v>272.05</v>
      </c>
      <c r="O20">
        <v>101.32</v>
      </c>
      <c r="P20">
        <v>8.33</v>
      </c>
      <c r="Q20">
        <v>6.6</v>
      </c>
      <c r="R20" s="93">
        <v>0</v>
      </c>
      <c r="S20" s="93">
        <v>0</v>
      </c>
      <c r="T20" s="93">
        <v>0</v>
      </c>
      <c r="U20">
        <v>7.54</v>
      </c>
      <c r="V20">
        <v>0</v>
      </c>
      <c r="W20">
        <v>6.89</v>
      </c>
      <c r="X20">
        <v>26.65</v>
      </c>
      <c r="Y20">
        <v>8.8800000000000008</v>
      </c>
      <c r="Z20">
        <v>8.89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6.77</v>
      </c>
      <c r="AH20">
        <v>21.54</v>
      </c>
      <c r="AI20">
        <v>21.54</v>
      </c>
      <c r="AJ20">
        <v>30.75</v>
      </c>
      <c r="AK20">
        <v>0</v>
      </c>
      <c r="AL20">
        <v>0</v>
      </c>
    </row>
    <row r="21" spans="1:38">
      <c r="A21" t="s">
        <v>63</v>
      </c>
      <c r="B21" s="34">
        <v>172.85</v>
      </c>
      <c r="C21" s="34">
        <v>56.1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58.05</v>
      </c>
      <c r="N21">
        <v>272.05</v>
      </c>
      <c r="O21">
        <v>101.32</v>
      </c>
      <c r="P21">
        <v>8.33</v>
      </c>
      <c r="Q21">
        <v>6.6</v>
      </c>
      <c r="R21" s="93">
        <v>0</v>
      </c>
      <c r="S21" s="93">
        <v>0</v>
      </c>
      <c r="T21" s="93">
        <v>0</v>
      </c>
      <c r="U21">
        <v>7.54</v>
      </c>
      <c r="V21">
        <v>0</v>
      </c>
      <c r="W21">
        <v>6.89</v>
      </c>
      <c r="X21">
        <v>32.33</v>
      </c>
      <c r="Y21">
        <v>10.78</v>
      </c>
      <c r="Z21">
        <v>10.77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11.95</v>
      </c>
      <c r="AH21">
        <v>21.53</v>
      </c>
      <c r="AI21">
        <v>21.53</v>
      </c>
      <c r="AJ21">
        <v>30.75</v>
      </c>
      <c r="AK21">
        <v>0</v>
      </c>
      <c r="AL21">
        <v>0</v>
      </c>
    </row>
    <row r="22" spans="1:38">
      <c r="A22" t="s">
        <v>64</v>
      </c>
      <c r="B22" s="34">
        <v>172.85</v>
      </c>
      <c r="C22" s="34">
        <v>56.1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58.05</v>
      </c>
      <c r="N22">
        <v>272.05</v>
      </c>
      <c r="O22">
        <v>101.32</v>
      </c>
      <c r="P22">
        <v>8.33</v>
      </c>
      <c r="Q22">
        <v>6.6</v>
      </c>
      <c r="R22" s="93">
        <v>0</v>
      </c>
      <c r="S22" s="93">
        <v>0</v>
      </c>
      <c r="T22" s="93">
        <v>0</v>
      </c>
      <c r="U22">
        <v>7.54</v>
      </c>
      <c r="V22">
        <v>0</v>
      </c>
      <c r="W22">
        <v>6.89</v>
      </c>
      <c r="X22">
        <v>31.22</v>
      </c>
      <c r="Y22">
        <v>10.41</v>
      </c>
      <c r="Z22">
        <v>10.4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11.5</v>
      </c>
      <c r="AH22">
        <v>21.21</v>
      </c>
      <c r="AI22">
        <v>21.21</v>
      </c>
      <c r="AJ22">
        <v>30.75</v>
      </c>
      <c r="AK22">
        <v>0</v>
      </c>
      <c r="AL22">
        <v>0</v>
      </c>
    </row>
    <row r="23" spans="1:38">
      <c r="A23" t="s">
        <v>65</v>
      </c>
      <c r="B23" s="34">
        <v>145.1</v>
      </c>
      <c r="C23" s="34">
        <v>56.1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58.05</v>
      </c>
      <c r="N23">
        <v>272.05</v>
      </c>
      <c r="O23">
        <v>101.32</v>
      </c>
      <c r="P23">
        <v>8.33</v>
      </c>
      <c r="Q23">
        <v>6.6</v>
      </c>
      <c r="R23" s="93">
        <v>0</v>
      </c>
      <c r="S23" s="93">
        <v>0</v>
      </c>
      <c r="T23" s="93">
        <v>0</v>
      </c>
      <c r="U23">
        <v>7.39</v>
      </c>
      <c r="V23">
        <v>0</v>
      </c>
      <c r="W23">
        <v>6.74</v>
      </c>
      <c r="X23">
        <v>30.1</v>
      </c>
      <c r="Y23">
        <v>10.029999999999999</v>
      </c>
      <c r="Z23">
        <v>10.050000000000001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10.98</v>
      </c>
      <c r="AH23">
        <v>21.08</v>
      </c>
      <c r="AI23">
        <v>21.08</v>
      </c>
      <c r="AJ23">
        <v>29.78</v>
      </c>
      <c r="AK23">
        <v>0</v>
      </c>
      <c r="AL23">
        <v>0</v>
      </c>
    </row>
    <row r="24" spans="1:38">
      <c r="A24" t="s">
        <v>66</v>
      </c>
      <c r="B24" s="34">
        <v>145.1</v>
      </c>
      <c r="C24" s="34">
        <v>56.1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58.05</v>
      </c>
      <c r="N24">
        <v>272.05</v>
      </c>
      <c r="O24">
        <v>101.32</v>
      </c>
      <c r="P24">
        <v>8.33</v>
      </c>
      <c r="Q24">
        <v>6.6</v>
      </c>
      <c r="R24" s="93">
        <v>0</v>
      </c>
      <c r="S24" s="93">
        <v>0</v>
      </c>
      <c r="T24" s="93">
        <v>0</v>
      </c>
      <c r="U24">
        <v>7.39</v>
      </c>
      <c r="V24">
        <v>0</v>
      </c>
      <c r="W24">
        <v>6.74</v>
      </c>
      <c r="X24">
        <v>29.33</v>
      </c>
      <c r="Y24">
        <v>9.77</v>
      </c>
      <c r="Z24">
        <v>9.7799999999999994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10.39</v>
      </c>
      <c r="AH24">
        <v>20.75</v>
      </c>
      <c r="AI24">
        <v>20.75</v>
      </c>
      <c r="AJ24">
        <v>29.78</v>
      </c>
      <c r="AK24">
        <v>0</v>
      </c>
      <c r="AL24">
        <v>0</v>
      </c>
    </row>
    <row r="25" spans="1:38">
      <c r="A25" t="s">
        <v>67</v>
      </c>
      <c r="B25" s="34">
        <v>145.1</v>
      </c>
      <c r="C25" s="34">
        <v>56.1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58.05</v>
      </c>
      <c r="N25">
        <v>272.05</v>
      </c>
      <c r="O25">
        <v>101.32</v>
      </c>
      <c r="P25">
        <v>8.33</v>
      </c>
      <c r="Q25">
        <v>6.6</v>
      </c>
      <c r="R25" s="93">
        <v>0</v>
      </c>
      <c r="S25" s="93">
        <v>0</v>
      </c>
      <c r="T25" s="93">
        <v>0</v>
      </c>
      <c r="U25">
        <v>7.39</v>
      </c>
      <c r="V25">
        <v>0</v>
      </c>
      <c r="W25">
        <v>6.74</v>
      </c>
      <c r="X25">
        <v>28.42</v>
      </c>
      <c r="Y25">
        <v>9.4700000000000006</v>
      </c>
      <c r="Z25">
        <v>9.49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9.99</v>
      </c>
      <c r="AH25">
        <v>20.010000000000002</v>
      </c>
      <c r="AI25">
        <v>20.010000000000002</v>
      </c>
      <c r="AJ25">
        <v>29.78</v>
      </c>
      <c r="AK25">
        <v>0</v>
      </c>
      <c r="AL25">
        <v>0</v>
      </c>
    </row>
    <row r="26" spans="1:38">
      <c r="A26" t="s">
        <v>68</v>
      </c>
      <c r="B26" s="34">
        <v>145.1</v>
      </c>
      <c r="C26" s="34">
        <v>56.1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58.05</v>
      </c>
      <c r="N26">
        <v>272.05</v>
      </c>
      <c r="O26">
        <v>101.32</v>
      </c>
      <c r="P26">
        <v>8.33</v>
      </c>
      <c r="Q26">
        <v>6.6</v>
      </c>
      <c r="R26" s="93">
        <v>0</v>
      </c>
      <c r="S26" s="93">
        <v>0</v>
      </c>
      <c r="T26" s="93">
        <v>0</v>
      </c>
      <c r="U26">
        <v>7.39</v>
      </c>
      <c r="V26">
        <v>0.21454400000000001</v>
      </c>
      <c r="W26">
        <v>6.74</v>
      </c>
      <c r="X26">
        <v>27.7</v>
      </c>
      <c r="Y26">
        <v>9.23</v>
      </c>
      <c r="Z26">
        <v>9.24</v>
      </c>
      <c r="AA26">
        <v>0</v>
      </c>
      <c r="AB26">
        <v>0</v>
      </c>
      <c r="AC26">
        <v>0.18</v>
      </c>
      <c r="AD26">
        <v>0</v>
      </c>
      <c r="AE26">
        <v>0.67</v>
      </c>
      <c r="AF26">
        <v>0.33</v>
      </c>
      <c r="AG26">
        <v>9.61</v>
      </c>
      <c r="AH26">
        <v>19.2</v>
      </c>
      <c r="AI26">
        <v>19.2</v>
      </c>
      <c r="AJ26">
        <v>28.82</v>
      </c>
      <c r="AK26">
        <v>0</v>
      </c>
      <c r="AL26">
        <v>0</v>
      </c>
    </row>
    <row r="27" spans="1:38">
      <c r="A27" t="s">
        <v>69</v>
      </c>
      <c r="B27" s="34">
        <v>145.1</v>
      </c>
      <c r="C27" s="34">
        <v>56.1</v>
      </c>
      <c r="D27" s="93">
        <f t="shared" si="0"/>
        <v>10.14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58.05</v>
      </c>
      <c r="N27">
        <v>272.05</v>
      </c>
      <c r="O27">
        <v>101.32</v>
      </c>
      <c r="P27">
        <v>8.25</v>
      </c>
      <c r="Q27">
        <v>6.6</v>
      </c>
      <c r="R27" s="93">
        <v>4.37</v>
      </c>
      <c r="S27" s="93">
        <v>1.45</v>
      </c>
      <c r="T27" s="93">
        <v>4.32</v>
      </c>
      <c r="U27">
        <v>7.39</v>
      </c>
      <c r="V27">
        <v>0.409584</v>
      </c>
      <c r="W27">
        <v>6.74</v>
      </c>
      <c r="X27">
        <v>26.47</v>
      </c>
      <c r="Y27">
        <v>8.82</v>
      </c>
      <c r="Z27">
        <v>8.83</v>
      </c>
      <c r="AA27">
        <v>0</v>
      </c>
      <c r="AB27">
        <v>0</v>
      </c>
      <c r="AC27">
        <v>1.66</v>
      </c>
      <c r="AD27">
        <v>0</v>
      </c>
      <c r="AE27">
        <v>3.33</v>
      </c>
      <c r="AF27">
        <v>1.67</v>
      </c>
      <c r="AG27">
        <v>9.33</v>
      </c>
      <c r="AH27">
        <v>18.579999999999998</v>
      </c>
      <c r="AI27">
        <v>18.579999999999998</v>
      </c>
      <c r="AJ27">
        <v>28.82</v>
      </c>
      <c r="AK27">
        <v>0</v>
      </c>
      <c r="AL27">
        <v>0</v>
      </c>
    </row>
    <row r="28" spans="1:38">
      <c r="A28" t="s">
        <v>70</v>
      </c>
      <c r="B28" s="34">
        <v>145.1</v>
      </c>
      <c r="C28" s="34">
        <v>56.1</v>
      </c>
      <c r="D28" s="93">
        <f t="shared" si="0"/>
        <v>21.14</v>
      </c>
      <c r="E28" s="34"/>
      <c r="F28" s="34"/>
      <c r="G28" s="34"/>
      <c r="H28" s="34"/>
      <c r="I28" s="34"/>
      <c r="J28" s="37">
        <v>0.02</v>
      </c>
      <c r="K28" s="37">
        <v>0.02</v>
      </c>
      <c r="L28" s="37">
        <v>0.02</v>
      </c>
      <c r="M28">
        <v>58.05</v>
      </c>
      <c r="N28">
        <v>272.05</v>
      </c>
      <c r="O28">
        <v>101.32</v>
      </c>
      <c r="P28">
        <v>8.25</v>
      </c>
      <c r="Q28">
        <v>6.6</v>
      </c>
      <c r="R28" s="93">
        <v>9.5</v>
      </c>
      <c r="S28" s="93">
        <v>3</v>
      </c>
      <c r="T28" s="93">
        <v>8.64</v>
      </c>
      <c r="U28">
        <v>7.39</v>
      </c>
      <c r="V28">
        <v>2.5745279999999999</v>
      </c>
      <c r="W28">
        <v>6.74</v>
      </c>
      <c r="X28">
        <v>25.48</v>
      </c>
      <c r="Y28">
        <v>8.49</v>
      </c>
      <c r="Z28">
        <v>8.49</v>
      </c>
      <c r="AA28">
        <v>0.09</v>
      </c>
      <c r="AB28">
        <v>0.02</v>
      </c>
      <c r="AC28">
        <v>3.79</v>
      </c>
      <c r="AD28">
        <v>0.27</v>
      </c>
      <c r="AE28">
        <v>6</v>
      </c>
      <c r="AF28">
        <v>3</v>
      </c>
      <c r="AG28">
        <v>8.89</v>
      </c>
      <c r="AH28">
        <v>18.02</v>
      </c>
      <c r="AI28">
        <v>18.02</v>
      </c>
      <c r="AJ28">
        <v>28.82</v>
      </c>
      <c r="AK28">
        <v>1.46</v>
      </c>
      <c r="AL28">
        <v>0.62</v>
      </c>
    </row>
    <row r="29" spans="1:38">
      <c r="A29" t="s">
        <v>71</v>
      </c>
      <c r="B29" s="34">
        <v>145.1</v>
      </c>
      <c r="C29" s="34">
        <v>56.1</v>
      </c>
      <c r="D29" s="93">
        <f t="shared" si="0"/>
        <v>39.71</v>
      </c>
      <c r="E29" s="34"/>
      <c r="F29" s="34"/>
      <c r="G29" s="34"/>
      <c r="H29" s="34"/>
      <c r="I29" s="34"/>
      <c r="J29" s="37">
        <v>0.15</v>
      </c>
      <c r="K29" s="37">
        <v>0.15</v>
      </c>
      <c r="L29" s="37">
        <v>0.15</v>
      </c>
      <c r="M29">
        <v>58.05</v>
      </c>
      <c r="N29">
        <v>272.05</v>
      </c>
      <c r="O29">
        <v>101.32</v>
      </c>
      <c r="P29">
        <v>7.93</v>
      </c>
      <c r="Q29">
        <v>6.6</v>
      </c>
      <c r="R29" s="93">
        <v>16.16</v>
      </c>
      <c r="S29" s="93">
        <v>8</v>
      </c>
      <c r="T29" s="93">
        <v>15.55</v>
      </c>
      <c r="U29">
        <v>7.39</v>
      </c>
      <c r="V29">
        <v>6.5338399999999996</v>
      </c>
      <c r="W29">
        <v>6.74</v>
      </c>
      <c r="X29">
        <v>31.83</v>
      </c>
      <c r="Y29">
        <v>10.61</v>
      </c>
      <c r="Z29">
        <v>10.61</v>
      </c>
      <c r="AA29">
        <v>2.99</v>
      </c>
      <c r="AB29">
        <v>0.6</v>
      </c>
      <c r="AC29">
        <v>6.53</v>
      </c>
      <c r="AD29">
        <v>0.79</v>
      </c>
      <c r="AE29">
        <v>7.33</v>
      </c>
      <c r="AF29">
        <v>3.67</v>
      </c>
      <c r="AG29">
        <v>13</v>
      </c>
      <c r="AH29">
        <v>21.44</v>
      </c>
      <c r="AI29">
        <v>21.44</v>
      </c>
      <c r="AJ29">
        <v>27.85</v>
      </c>
      <c r="AK29">
        <v>5.15</v>
      </c>
      <c r="AL29">
        <v>2.21</v>
      </c>
    </row>
    <row r="30" spans="1:38">
      <c r="A30" t="s">
        <v>72</v>
      </c>
      <c r="B30" s="34">
        <v>145.1</v>
      </c>
      <c r="C30" s="34">
        <v>56.1</v>
      </c>
      <c r="D30" s="93">
        <f t="shared" si="0"/>
        <v>69.599999999999994</v>
      </c>
      <c r="E30" s="34"/>
      <c r="F30" s="34"/>
      <c r="G30" s="34"/>
      <c r="H30" s="34"/>
      <c r="I30" s="34"/>
      <c r="J30" s="37">
        <v>0.42</v>
      </c>
      <c r="K30" s="37">
        <v>0.42</v>
      </c>
      <c r="L30" s="37">
        <v>0.43</v>
      </c>
      <c r="M30">
        <v>58.05</v>
      </c>
      <c r="N30">
        <v>272.05</v>
      </c>
      <c r="O30">
        <v>101.32</v>
      </c>
      <c r="P30">
        <v>7.93</v>
      </c>
      <c r="Q30">
        <v>6.6</v>
      </c>
      <c r="R30" s="93">
        <v>30.41</v>
      </c>
      <c r="S30" s="93">
        <v>15</v>
      </c>
      <c r="T30" s="93">
        <v>24.19</v>
      </c>
      <c r="U30">
        <v>7.39</v>
      </c>
      <c r="V30">
        <v>11.780416000000001</v>
      </c>
      <c r="W30">
        <v>6.74</v>
      </c>
      <c r="X30">
        <v>31.38</v>
      </c>
      <c r="Y30">
        <v>10.46</v>
      </c>
      <c r="Z30">
        <v>10.46</v>
      </c>
      <c r="AA30">
        <v>7.73</v>
      </c>
      <c r="AB30">
        <v>1.55</v>
      </c>
      <c r="AC30">
        <v>9.75</v>
      </c>
      <c r="AD30">
        <v>1.89</v>
      </c>
      <c r="AE30">
        <v>7.33</v>
      </c>
      <c r="AF30">
        <v>3.67</v>
      </c>
      <c r="AG30">
        <v>12.74</v>
      </c>
      <c r="AH30">
        <v>20.88</v>
      </c>
      <c r="AI30">
        <v>20.88</v>
      </c>
      <c r="AJ30">
        <v>27.85</v>
      </c>
      <c r="AK30">
        <v>11.32</v>
      </c>
      <c r="AL30">
        <v>4.8499999999999996</v>
      </c>
    </row>
    <row r="31" spans="1:38">
      <c r="A31" t="s">
        <v>73</v>
      </c>
      <c r="B31" s="34">
        <v>145.1</v>
      </c>
      <c r="C31" s="34">
        <v>56.1</v>
      </c>
      <c r="D31" s="93">
        <f t="shared" si="0"/>
        <v>84.95</v>
      </c>
      <c r="E31" s="34"/>
      <c r="F31" s="34"/>
      <c r="G31" s="34"/>
      <c r="H31" s="34"/>
      <c r="I31" s="34"/>
      <c r="J31" s="37">
        <v>0.79</v>
      </c>
      <c r="K31" s="37">
        <v>0.79</v>
      </c>
      <c r="L31" s="37">
        <v>0.81</v>
      </c>
      <c r="M31">
        <v>58.05</v>
      </c>
      <c r="N31">
        <v>272.05</v>
      </c>
      <c r="O31">
        <v>101.32</v>
      </c>
      <c r="P31">
        <v>7.93</v>
      </c>
      <c r="Q31">
        <v>6.6</v>
      </c>
      <c r="R31" s="93">
        <v>31.47</v>
      </c>
      <c r="S31" s="93">
        <v>22</v>
      </c>
      <c r="T31" s="93">
        <v>31.48</v>
      </c>
      <c r="U31">
        <v>7.24</v>
      </c>
      <c r="V31">
        <v>18.245992000000001</v>
      </c>
      <c r="W31">
        <v>6.61</v>
      </c>
      <c r="X31">
        <v>32.11</v>
      </c>
      <c r="Y31">
        <v>10.7</v>
      </c>
      <c r="Z31">
        <v>10.71</v>
      </c>
      <c r="AA31">
        <v>15.38</v>
      </c>
      <c r="AB31">
        <v>3.08</v>
      </c>
      <c r="AC31">
        <v>13.28</v>
      </c>
      <c r="AD31">
        <v>3.61</v>
      </c>
      <c r="AE31">
        <v>10</v>
      </c>
      <c r="AF31">
        <v>5</v>
      </c>
      <c r="AG31">
        <v>12.54</v>
      </c>
      <c r="AH31">
        <v>20.55</v>
      </c>
      <c r="AI31">
        <v>20.55</v>
      </c>
      <c r="AJ31">
        <v>26.88</v>
      </c>
      <c r="AK31">
        <v>20.02</v>
      </c>
      <c r="AL31">
        <v>8.58</v>
      </c>
    </row>
    <row r="32" spans="1:38">
      <c r="A32" t="s">
        <v>74</v>
      </c>
      <c r="B32" s="34">
        <v>145.1</v>
      </c>
      <c r="C32" s="34">
        <v>56.1</v>
      </c>
      <c r="D32" s="93">
        <f t="shared" si="0"/>
        <v>86.449999999999989</v>
      </c>
      <c r="E32" s="34"/>
      <c r="F32" s="34"/>
      <c r="G32" s="34"/>
      <c r="H32" s="34"/>
      <c r="I32" s="34"/>
      <c r="J32" s="37">
        <v>1.1399999999999999</v>
      </c>
      <c r="K32" s="37">
        <v>1.1399999999999999</v>
      </c>
      <c r="L32" s="37">
        <v>1.17</v>
      </c>
      <c r="M32">
        <v>58.05</v>
      </c>
      <c r="N32">
        <v>272.05</v>
      </c>
      <c r="O32">
        <v>101.32</v>
      </c>
      <c r="P32">
        <v>7.93</v>
      </c>
      <c r="Q32">
        <v>6.6</v>
      </c>
      <c r="R32" s="93">
        <v>28.81</v>
      </c>
      <c r="S32" s="93">
        <v>28.82</v>
      </c>
      <c r="T32" s="93">
        <v>28.82</v>
      </c>
      <c r="U32">
        <v>7.24</v>
      </c>
      <c r="V32">
        <v>24.838343999999999</v>
      </c>
      <c r="W32">
        <v>6.61</v>
      </c>
      <c r="X32">
        <v>32.74</v>
      </c>
      <c r="Y32">
        <v>10.91</v>
      </c>
      <c r="Z32">
        <v>10.93</v>
      </c>
      <c r="AA32">
        <v>24.22</v>
      </c>
      <c r="AB32">
        <v>4.84</v>
      </c>
      <c r="AC32">
        <v>18.07</v>
      </c>
      <c r="AD32">
        <v>6</v>
      </c>
      <c r="AE32">
        <v>12</v>
      </c>
      <c r="AF32">
        <v>6</v>
      </c>
      <c r="AG32">
        <v>11.89</v>
      </c>
      <c r="AH32">
        <v>20.75</v>
      </c>
      <c r="AI32">
        <v>20.75</v>
      </c>
      <c r="AJ32">
        <v>26.88</v>
      </c>
      <c r="AK32">
        <v>30.86</v>
      </c>
      <c r="AL32">
        <v>13.23</v>
      </c>
    </row>
    <row r="33" spans="1:38">
      <c r="A33" t="s">
        <v>75</v>
      </c>
      <c r="B33" s="34">
        <v>174.11</v>
      </c>
      <c r="C33" s="34">
        <v>56.1</v>
      </c>
      <c r="D33" s="93">
        <f t="shared" si="0"/>
        <v>91</v>
      </c>
      <c r="E33" s="34"/>
      <c r="F33" s="34"/>
      <c r="G33" s="34"/>
      <c r="H33" s="34"/>
      <c r="I33" s="34"/>
      <c r="J33" s="37">
        <v>2.02</v>
      </c>
      <c r="K33" s="37">
        <v>2.02</v>
      </c>
      <c r="L33" s="37">
        <v>2.06</v>
      </c>
      <c r="M33">
        <v>58.05</v>
      </c>
      <c r="N33">
        <v>272.05</v>
      </c>
      <c r="O33">
        <v>101.32</v>
      </c>
      <c r="P33">
        <v>7.93</v>
      </c>
      <c r="Q33">
        <v>6.6</v>
      </c>
      <c r="R33" s="93">
        <v>30.34</v>
      </c>
      <c r="S33" s="93">
        <v>30.33</v>
      </c>
      <c r="T33" s="93">
        <v>30.33</v>
      </c>
      <c r="U33">
        <v>7.24</v>
      </c>
      <c r="V33">
        <v>34.249023999999999</v>
      </c>
      <c r="W33">
        <v>6.61</v>
      </c>
      <c r="X33">
        <v>33.19</v>
      </c>
      <c r="Y33">
        <v>11.06</v>
      </c>
      <c r="Z33">
        <v>11.08</v>
      </c>
      <c r="AA33">
        <v>43.89</v>
      </c>
      <c r="AB33">
        <v>8.7799999999999994</v>
      </c>
      <c r="AC33">
        <v>19.22</v>
      </c>
      <c r="AD33">
        <v>8</v>
      </c>
      <c r="AE33">
        <v>16</v>
      </c>
      <c r="AF33">
        <v>8</v>
      </c>
      <c r="AG33">
        <v>10.89</v>
      </c>
      <c r="AH33">
        <v>21.43</v>
      </c>
      <c r="AI33">
        <v>21.43</v>
      </c>
      <c r="AJ33">
        <v>26.88</v>
      </c>
      <c r="AK33">
        <v>45.5</v>
      </c>
      <c r="AL33">
        <v>19.5</v>
      </c>
    </row>
    <row r="34" spans="1:38">
      <c r="A34" t="s">
        <v>76</v>
      </c>
      <c r="B34" s="34">
        <v>174.11</v>
      </c>
      <c r="C34" s="34">
        <v>56.1</v>
      </c>
      <c r="D34" s="93">
        <f t="shared" si="0"/>
        <v>92.5</v>
      </c>
      <c r="E34" s="34"/>
      <c r="F34" s="34"/>
      <c r="G34" s="34"/>
      <c r="H34" s="34"/>
      <c r="I34" s="34"/>
      <c r="J34" s="37">
        <v>2.87</v>
      </c>
      <c r="K34" s="37">
        <v>2.87</v>
      </c>
      <c r="L34" s="37">
        <v>2.94</v>
      </c>
      <c r="M34">
        <v>58.05</v>
      </c>
      <c r="N34">
        <v>272.05</v>
      </c>
      <c r="O34">
        <v>101.32</v>
      </c>
      <c r="P34">
        <v>7.93</v>
      </c>
      <c r="Q34">
        <v>5.6</v>
      </c>
      <c r="R34" s="93">
        <v>30.84</v>
      </c>
      <c r="S34" s="93">
        <v>30.83</v>
      </c>
      <c r="T34" s="93">
        <v>30.83</v>
      </c>
      <c r="U34">
        <v>7.24</v>
      </c>
      <c r="V34">
        <v>44.157055999999997</v>
      </c>
      <c r="W34">
        <v>6.61</v>
      </c>
      <c r="X34">
        <v>32.01</v>
      </c>
      <c r="Y34">
        <v>10.67</v>
      </c>
      <c r="Z34">
        <v>10.67</v>
      </c>
      <c r="AA34">
        <v>59.58</v>
      </c>
      <c r="AB34">
        <v>11.92</v>
      </c>
      <c r="AC34">
        <v>25.57</v>
      </c>
      <c r="AD34">
        <v>14.5</v>
      </c>
      <c r="AE34">
        <v>23.33</v>
      </c>
      <c r="AF34">
        <v>11.67</v>
      </c>
      <c r="AG34">
        <v>10.33</v>
      </c>
      <c r="AH34">
        <v>21.88</v>
      </c>
      <c r="AI34">
        <v>21.88</v>
      </c>
      <c r="AJ34">
        <v>26.88</v>
      </c>
      <c r="AK34">
        <v>56</v>
      </c>
      <c r="AL34">
        <v>24</v>
      </c>
    </row>
    <row r="35" spans="1:38">
      <c r="A35" t="s">
        <v>77</v>
      </c>
      <c r="B35" s="34">
        <v>223.45</v>
      </c>
      <c r="C35" s="34">
        <v>56.1</v>
      </c>
      <c r="D35" s="93">
        <f t="shared" si="0"/>
        <v>96</v>
      </c>
      <c r="E35" s="34"/>
      <c r="F35" s="34"/>
      <c r="G35" s="34"/>
      <c r="H35" s="34"/>
      <c r="I35" s="34"/>
      <c r="J35" s="37">
        <v>3.31</v>
      </c>
      <c r="K35" s="37">
        <v>3.31</v>
      </c>
      <c r="L35" s="37">
        <v>3.4</v>
      </c>
      <c r="M35">
        <v>58.05</v>
      </c>
      <c r="N35">
        <v>272.05</v>
      </c>
      <c r="O35">
        <v>101.32</v>
      </c>
      <c r="P35">
        <v>7.78</v>
      </c>
      <c r="Q35">
        <v>5.6</v>
      </c>
      <c r="R35" s="93">
        <v>32</v>
      </c>
      <c r="S35" s="93">
        <v>32</v>
      </c>
      <c r="T35" s="93">
        <v>32</v>
      </c>
      <c r="U35">
        <v>7.24</v>
      </c>
      <c r="V35">
        <v>54.338144</v>
      </c>
      <c r="W35">
        <v>6.61</v>
      </c>
      <c r="X35">
        <v>31.43</v>
      </c>
      <c r="Y35">
        <v>10.48</v>
      </c>
      <c r="Z35">
        <v>10.47</v>
      </c>
      <c r="AA35">
        <v>77.38</v>
      </c>
      <c r="AB35">
        <v>15.47</v>
      </c>
      <c r="AC35">
        <v>28.33</v>
      </c>
      <c r="AD35">
        <v>17.5</v>
      </c>
      <c r="AE35">
        <v>27.33</v>
      </c>
      <c r="AF35">
        <v>13.67</v>
      </c>
      <c r="AG35">
        <v>9.93</v>
      </c>
      <c r="AH35">
        <v>20.010000000000002</v>
      </c>
      <c r="AI35">
        <v>20.010000000000002</v>
      </c>
      <c r="AJ35">
        <v>26.88</v>
      </c>
      <c r="AK35">
        <v>66.5</v>
      </c>
      <c r="AL35">
        <v>28.5</v>
      </c>
    </row>
    <row r="36" spans="1:38">
      <c r="A36" t="s">
        <v>78</v>
      </c>
      <c r="B36" s="34">
        <v>223.45</v>
      </c>
      <c r="C36" s="34">
        <v>56.1</v>
      </c>
      <c r="D36" s="93">
        <f t="shared" si="0"/>
        <v>97</v>
      </c>
      <c r="E36" s="34"/>
      <c r="F36" s="34"/>
      <c r="G36" s="34"/>
      <c r="H36" s="34"/>
      <c r="I36" s="34"/>
      <c r="J36" s="37">
        <v>6.68</v>
      </c>
      <c r="K36" s="37">
        <v>6.68</v>
      </c>
      <c r="L36" s="37">
        <v>6.85</v>
      </c>
      <c r="M36">
        <v>58.05</v>
      </c>
      <c r="N36">
        <v>272.05</v>
      </c>
      <c r="O36">
        <v>101.32</v>
      </c>
      <c r="P36">
        <v>7.78</v>
      </c>
      <c r="Q36">
        <v>5.6</v>
      </c>
      <c r="R36" s="93">
        <v>32.340000000000003</v>
      </c>
      <c r="S36" s="93">
        <v>32.33</v>
      </c>
      <c r="T36" s="93">
        <v>32.33</v>
      </c>
      <c r="U36">
        <v>7.24</v>
      </c>
      <c r="V36">
        <v>65.962528000000006</v>
      </c>
      <c r="W36">
        <v>6.61</v>
      </c>
      <c r="X36">
        <v>31.03</v>
      </c>
      <c r="Y36">
        <v>10.35</v>
      </c>
      <c r="Z36">
        <v>10.34</v>
      </c>
      <c r="AA36">
        <v>94.93</v>
      </c>
      <c r="AB36">
        <v>18.989999999999998</v>
      </c>
      <c r="AC36">
        <v>35.049999999999997</v>
      </c>
      <c r="AD36">
        <v>20.5</v>
      </c>
      <c r="AE36">
        <v>30.67</v>
      </c>
      <c r="AF36">
        <v>15.33</v>
      </c>
      <c r="AG36">
        <v>9.6300000000000008</v>
      </c>
      <c r="AH36">
        <v>20.72</v>
      </c>
      <c r="AI36">
        <v>20.72</v>
      </c>
      <c r="AJ36">
        <v>26.88</v>
      </c>
      <c r="AK36">
        <v>77</v>
      </c>
      <c r="AL36">
        <v>33</v>
      </c>
    </row>
    <row r="37" spans="1:38">
      <c r="A37" t="s">
        <v>79</v>
      </c>
      <c r="B37" s="34">
        <v>223.45</v>
      </c>
      <c r="C37" s="34">
        <v>56.1</v>
      </c>
      <c r="D37" s="93">
        <f t="shared" si="0"/>
        <v>97.5</v>
      </c>
      <c r="E37" s="34"/>
      <c r="F37" s="34"/>
      <c r="G37" s="34"/>
      <c r="H37" s="34"/>
      <c r="I37" s="34"/>
      <c r="J37" s="37">
        <v>7.97</v>
      </c>
      <c r="K37" s="37">
        <v>7.97</v>
      </c>
      <c r="L37" s="37">
        <v>8.17</v>
      </c>
      <c r="M37">
        <v>58.05</v>
      </c>
      <c r="N37">
        <v>272.05</v>
      </c>
      <c r="O37">
        <v>101.32</v>
      </c>
      <c r="P37">
        <v>7.78</v>
      </c>
      <c r="Q37">
        <v>5.6</v>
      </c>
      <c r="R37" s="93">
        <v>32.5</v>
      </c>
      <c r="S37" s="93">
        <v>32.5</v>
      </c>
      <c r="T37" s="93">
        <v>32.5</v>
      </c>
      <c r="U37">
        <v>7.24</v>
      </c>
      <c r="V37">
        <v>77.177328000000003</v>
      </c>
      <c r="W37">
        <v>6.61</v>
      </c>
      <c r="X37">
        <v>30.34</v>
      </c>
      <c r="Y37">
        <v>10.11</v>
      </c>
      <c r="Z37">
        <v>10.130000000000001</v>
      </c>
      <c r="AA37">
        <v>113.96</v>
      </c>
      <c r="AB37">
        <v>22.79</v>
      </c>
      <c r="AC37">
        <v>42.47</v>
      </c>
      <c r="AD37">
        <v>24.5</v>
      </c>
      <c r="AE37">
        <v>35.340000000000003</v>
      </c>
      <c r="AF37">
        <v>17.66</v>
      </c>
      <c r="AG37">
        <v>9.4700000000000006</v>
      </c>
      <c r="AH37">
        <v>22.01</v>
      </c>
      <c r="AI37">
        <v>22.01</v>
      </c>
      <c r="AJ37">
        <v>24.95</v>
      </c>
      <c r="AK37">
        <v>87.5</v>
      </c>
      <c r="AL37">
        <v>37.5</v>
      </c>
    </row>
    <row r="38" spans="1:38">
      <c r="A38" t="s">
        <v>80</v>
      </c>
      <c r="B38" s="34">
        <v>223.45</v>
      </c>
      <c r="C38" s="34">
        <v>56.1</v>
      </c>
      <c r="D38" s="93">
        <f t="shared" si="0"/>
        <v>97.5</v>
      </c>
      <c r="E38" s="34"/>
      <c r="F38" s="34"/>
      <c r="G38" s="34"/>
      <c r="H38" s="34"/>
      <c r="I38" s="34"/>
      <c r="J38" s="37">
        <v>9.24</v>
      </c>
      <c r="K38" s="37">
        <v>9.24</v>
      </c>
      <c r="L38" s="37">
        <v>9.4700000000000006</v>
      </c>
      <c r="M38">
        <v>58.05</v>
      </c>
      <c r="N38">
        <v>272.05</v>
      </c>
      <c r="O38">
        <v>101.32</v>
      </c>
      <c r="P38">
        <v>7.78</v>
      </c>
      <c r="Q38">
        <v>5.6</v>
      </c>
      <c r="R38" s="93">
        <v>32.5</v>
      </c>
      <c r="S38" s="93">
        <v>32.5</v>
      </c>
      <c r="T38" s="93">
        <v>32.5</v>
      </c>
      <c r="U38">
        <v>7.24</v>
      </c>
      <c r="V38">
        <v>86.578255999999996</v>
      </c>
      <c r="W38">
        <v>6.61</v>
      </c>
      <c r="X38">
        <v>30.49</v>
      </c>
      <c r="Y38">
        <v>10.16</v>
      </c>
      <c r="Z38">
        <v>10.16</v>
      </c>
      <c r="AA38">
        <v>132.52000000000001</v>
      </c>
      <c r="AB38">
        <v>26.5</v>
      </c>
      <c r="AC38">
        <v>48.33</v>
      </c>
      <c r="AD38">
        <v>28.5</v>
      </c>
      <c r="AE38">
        <v>40</v>
      </c>
      <c r="AF38">
        <v>20</v>
      </c>
      <c r="AG38">
        <v>9.44</v>
      </c>
      <c r="AH38">
        <v>22.98</v>
      </c>
      <c r="AI38">
        <v>22.98</v>
      </c>
      <c r="AJ38">
        <v>24.95</v>
      </c>
      <c r="AK38">
        <v>98</v>
      </c>
      <c r="AL38">
        <v>42</v>
      </c>
    </row>
    <row r="39" spans="1:38">
      <c r="A39" t="s">
        <v>81</v>
      </c>
      <c r="B39" s="34">
        <v>223.45</v>
      </c>
      <c r="C39" s="34">
        <v>56.1</v>
      </c>
      <c r="D39" s="93">
        <f t="shared" si="0"/>
        <v>97.5</v>
      </c>
      <c r="E39" s="34"/>
      <c r="F39" s="34"/>
      <c r="G39" s="34"/>
      <c r="H39" s="34"/>
      <c r="I39" s="34"/>
      <c r="J39" s="37">
        <v>10.14</v>
      </c>
      <c r="K39" s="37">
        <v>10.14</v>
      </c>
      <c r="L39" s="37">
        <v>10.39</v>
      </c>
      <c r="M39">
        <v>58.05</v>
      </c>
      <c r="N39">
        <v>272.05</v>
      </c>
      <c r="O39">
        <v>101.32</v>
      </c>
      <c r="P39">
        <v>7.78</v>
      </c>
      <c r="Q39">
        <v>5.6</v>
      </c>
      <c r="R39" s="93">
        <v>32.5</v>
      </c>
      <c r="S39" s="93">
        <v>32.5</v>
      </c>
      <c r="T39" s="93">
        <v>32.5</v>
      </c>
      <c r="U39">
        <v>7.08</v>
      </c>
      <c r="V39">
        <v>96.008439999999993</v>
      </c>
      <c r="W39">
        <v>6.61</v>
      </c>
      <c r="X39">
        <v>31.25</v>
      </c>
      <c r="Y39">
        <v>10.42</v>
      </c>
      <c r="Z39">
        <v>10.42</v>
      </c>
      <c r="AA39">
        <v>150.47</v>
      </c>
      <c r="AB39">
        <v>30.09</v>
      </c>
      <c r="AC39">
        <v>53.87</v>
      </c>
      <c r="AD39">
        <v>31.5</v>
      </c>
      <c r="AE39">
        <v>44.67</v>
      </c>
      <c r="AF39">
        <v>22.33</v>
      </c>
      <c r="AG39">
        <v>9.31</v>
      </c>
      <c r="AH39">
        <v>23.38</v>
      </c>
      <c r="AI39">
        <v>23.38</v>
      </c>
      <c r="AJ39">
        <v>18.89</v>
      </c>
      <c r="AK39">
        <v>108.5</v>
      </c>
      <c r="AL39">
        <v>46.5</v>
      </c>
    </row>
    <row r="40" spans="1:38">
      <c r="A40" t="s">
        <v>82</v>
      </c>
      <c r="B40" s="34">
        <v>223.45</v>
      </c>
      <c r="C40" s="34">
        <v>56.1</v>
      </c>
      <c r="D40" s="93">
        <f t="shared" si="0"/>
        <v>97.5</v>
      </c>
      <c r="E40" s="34"/>
      <c r="F40" s="34"/>
      <c r="G40" s="34"/>
      <c r="H40" s="34"/>
      <c r="I40" s="34"/>
      <c r="J40" s="37">
        <v>11.57</v>
      </c>
      <c r="K40" s="37">
        <v>11.57</v>
      </c>
      <c r="L40" s="37">
        <v>11.85</v>
      </c>
      <c r="M40">
        <v>58.05</v>
      </c>
      <c r="N40">
        <v>272.05</v>
      </c>
      <c r="O40">
        <v>101.32</v>
      </c>
      <c r="P40">
        <v>7.78</v>
      </c>
      <c r="Q40">
        <v>5.6</v>
      </c>
      <c r="R40" s="93">
        <v>32.5</v>
      </c>
      <c r="S40" s="93">
        <v>32.5</v>
      </c>
      <c r="T40" s="93">
        <v>32.5</v>
      </c>
      <c r="U40">
        <v>7.08</v>
      </c>
      <c r="V40">
        <v>111.553128</v>
      </c>
      <c r="W40">
        <v>6.61</v>
      </c>
      <c r="X40">
        <v>31.43</v>
      </c>
      <c r="Y40">
        <v>10.48</v>
      </c>
      <c r="Z40">
        <v>10.48</v>
      </c>
      <c r="AA40">
        <v>167.97</v>
      </c>
      <c r="AB40">
        <v>33.590000000000003</v>
      </c>
      <c r="AC40">
        <v>59.2</v>
      </c>
      <c r="AD40">
        <v>33.5</v>
      </c>
      <c r="AE40">
        <v>50</v>
      </c>
      <c r="AF40">
        <v>25</v>
      </c>
      <c r="AG40">
        <v>9.24</v>
      </c>
      <c r="AH40">
        <v>24.89</v>
      </c>
      <c r="AI40">
        <v>24.89</v>
      </c>
      <c r="AJ40">
        <v>18.89</v>
      </c>
      <c r="AK40">
        <v>122.5</v>
      </c>
      <c r="AL40">
        <v>52.5</v>
      </c>
    </row>
    <row r="41" spans="1:38">
      <c r="A41" t="s">
        <v>83</v>
      </c>
      <c r="B41" s="34">
        <v>223.45</v>
      </c>
      <c r="C41" s="34">
        <v>56.1</v>
      </c>
      <c r="D41" s="93">
        <f t="shared" si="0"/>
        <v>98</v>
      </c>
      <c r="E41" s="34"/>
      <c r="F41" s="34"/>
      <c r="G41" s="34"/>
      <c r="H41" s="34"/>
      <c r="I41" s="34"/>
      <c r="J41" s="37">
        <v>12.56</v>
      </c>
      <c r="K41" s="37">
        <v>12.56</v>
      </c>
      <c r="L41" s="37">
        <v>12.86</v>
      </c>
      <c r="M41">
        <v>58.05</v>
      </c>
      <c r="N41">
        <v>272.05</v>
      </c>
      <c r="O41">
        <v>101.32</v>
      </c>
      <c r="P41">
        <v>7.78</v>
      </c>
      <c r="Q41">
        <v>7.2</v>
      </c>
      <c r="R41" s="93">
        <v>32.659999999999997</v>
      </c>
      <c r="S41" s="93">
        <v>32.67</v>
      </c>
      <c r="T41" s="93">
        <v>32.67</v>
      </c>
      <c r="U41">
        <v>7.08</v>
      </c>
      <c r="V41">
        <v>123.50908</v>
      </c>
      <c r="W41">
        <v>6.61</v>
      </c>
      <c r="X41">
        <v>32.4</v>
      </c>
      <c r="Y41">
        <v>10.8</v>
      </c>
      <c r="Z41">
        <v>10.8</v>
      </c>
      <c r="AA41">
        <v>184.73</v>
      </c>
      <c r="AB41">
        <v>36.94</v>
      </c>
      <c r="AC41">
        <v>64.2</v>
      </c>
      <c r="AD41">
        <v>37</v>
      </c>
      <c r="AE41">
        <v>55.34</v>
      </c>
      <c r="AF41">
        <v>27.66</v>
      </c>
      <c r="AG41">
        <v>10.119999999999999</v>
      </c>
      <c r="AH41">
        <v>25.1</v>
      </c>
      <c r="AI41">
        <v>25.1</v>
      </c>
      <c r="AJ41">
        <v>18.89</v>
      </c>
      <c r="AK41">
        <v>136.5</v>
      </c>
      <c r="AL41">
        <v>58.5</v>
      </c>
    </row>
    <row r="42" spans="1:38">
      <c r="A42" t="s">
        <v>84</v>
      </c>
      <c r="B42" s="34">
        <v>223.45</v>
      </c>
      <c r="C42" s="34">
        <v>56.1</v>
      </c>
      <c r="D42" s="93">
        <f t="shared" si="0"/>
        <v>98</v>
      </c>
      <c r="E42" s="34"/>
      <c r="F42" s="34"/>
      <c r="G42" s="34"/>
      <c r="H42" s="34"/>
      <c r="I42" s="34"/>
      <c r="J42" s="37">
        <v>13.29</v>
      </c>
      <c r="K42" s="37">
        <v>13.29</v>
      </c>
      <c r="L42" s="37">
        <v>13.62</v>
      </c>
      <c r="M42">
        <v>58.05</v>
      </c>
      <c r="N42">
        <v>272.05</v>
      </c>
      <c r="O42">
        <v>101.32</v>
      </c>
      <c r="P42">
        <v>7.78</v>
      </c>
      <c r="Q42">
        <v>7.2</v>
      </c>
      <c r="R42" s="93">
        <v>32.659999999999997</v>
      </c>
      <c r="S42" s="93">
        <v>32.67</v>
      </c>
      <c r="T42" s="93">
        <v>32.67</v>
      </c>
      <c r="U42">
        <v>7.08</v>
      </c>
      <c r="V42">
        <v>126.776</v>
      </c>
      <c r="W42">
        <v>6.61</v>
      </c>
      <c r="X42">
        <v>32.35</v>
      </c>
      <c r="Y42">
        <v>10.78</v>
      </c>
      <c r="Z42">
        <v>10.8</v>
      </c>
      <c r="AA42">
        <v>200.75</v>
      </c>
      <c r="AB42">
        <v>40.15</v>
      </c>
      <c r="AC42">
        <v>68.569999999999993</v>
      </c>
      <c r="AD42">
        <v>38.5</v>
      </c>
      <c r="AE42">
        <v>58.67</v>
      </c>
      <c r="AF42">
        <v>29.33</v>
      </c>
      <c r="AG42">
        <v>10.119999999999999</v>
      </c>
      <c r="AH42">
        <v>25.12</v>
      </c>
      <c r="AI42">
        <v>25.12</v>
      </c>
      <c r="AJ42">
        <v>18.89</v>
      </c>
      <c r="AK42">
        <v>147</v>
      </c>
      <c r="AL42">
        <v>63</v>
      </c>
    </row>
    <row r="43" spans="1:38">
      <c r="A43" t="s">
        <v>85</v>
      </c>
      <c r="B43" s="34">
        <v>223.45</v>
      </c>
      <c r="C43" s="34">
        <v>56.1</v>
      </c>
      <c r="D43" s="93">
        <f t="shared" si="0"/>
        <v>98</v>
      </c>
      <c r="E43" s="34"/>
      <c r="F43" s="34"/>
      <c r="G43" s="34"/>
      <c r="H43" s="34"/>
      <c r="I43" s="34"/>
      <c r="J43" s="37">
        <v>14.18</v>
      </c>
      <c r="K43" s="37">
        <v>14.18</v>
      </c>
      <c r="L43" s="37">
        <v>14.54</v>
      </c>
      <c r="M43">
        <v>58.05</v>
      </c>
      <c r="N43">
        <v>272.05</v>
      </c>
      <c r="O43">
        <v>101.32</v>
      </c>
      <c r="P43">
        <v>7.78</v>
      </c>
      <c r="Q43">
        <v>7.2</v>
      </c>
      <c r="R43" s="93">
        <v>32.659999999999997</v>
      </c>
      <c r="S43" s="93">
        <v>32.67</v>
      </c>
      <c r="T43" s="93">
        <v>32.67</v>
      </c>
      <c r="U43">
        <v>7.08</v>
      </c>
      <c r="V43">
        <v>126.776</v>
      </c>
      <c r="W43">
        <v>6.51</v>
      </c>
      <c r="X43">
        <v>32.869999999999997</v>
      </c>
      <c r="Y43">
        <v>10.96</v>
      </c>
      <c r="Z43">
        <v>10.95</v>
      </c>
      <c r="AA43">
        <v>214.48</v>
      </c>
      <c r="AB43">
        <v>42.89</v>
      </c>
      <c r="AC43">
        <v>72.77</v>
      </c>
      <c r="AD43">
        <v>39.5</v>
      </c>
      <c r="AE43">
        <v>62.67</v>
      </c>
      <c r="AF43">
        <v>31.33</v>
      </c>
      <c r="AG43">
        <v>10.119999999999999</v>
      </c>
      <c r="AH43">
        <v>25.22</v>
      </c>
      <c r="AI43">
        <v>25.22</v>
      </c>
      <c r="AJ43">
        <v>18.89</v>
      </c>
      <c r="AK43">
        <v>157.5</v>
      </c>
      <c r="AL43">
        <v>67.5</v>
      </c>
    </row>
    <row r="44" spans="1:38">
      <c r="A44" t="s">
        <v>86</v>
      </c>
      <c r="B44" s="34">
        <v>223.45</v>
      </c>
      <c r="C44" s="34">
        <v>56.1</v>
      </c>
      <c r="D44" s="93">
        <f t="shared" si="0"/>
        <v>98</v>
      </c>
      <c r="E44" s="34"/>
      <c r="F44" s="34"/>
      <c r="G44" s="34"/>
      <c r="H44" s="34"/>
      <c r="I44" s="34"/>
      <c r="J44" s="37">
        <v>14.89</v>
      </c>
      <c r="K44" s="37">
        <v>14.89</v>
      </c>
      <c r="L44" s="37">
        <v>15.26</v>
      </c>
      <c r="M44">
        <v>58.05</v>
      </c>
      <c r="N44">
        <v>272.05</v>
      </c>
      <c r="O44">
        <v>101.32</v>
      </c>
      <c r="P44">
        <v>7.78</v>
      </c>
      <c r="Q44">
        <v>7.2</v>
      </c>
      <c r="R44" s="93">
        <v>32.659999999999997</v>
      </c>
      <c r="S44" s="93">
        <v>32.67</v>
      </c>
      <c r="T44" s="93">
        <v>32.67</v>
      </c>
      <c r="U44">
        <v>7.08</v>
      </c>
      <c r="V44">
        <v>126.776</v>
      </c>
      <c r="W44">
        <v>6.51</v>
      </c>
      <c r="X44">
        <v>32.76</v>
      </c>
      <c r="Y44">
        <v>10.92</v>
      </c>
      <c r="Z44">
        <v>10.93</v>
      </c>
      <c r="AA44">
        <v>226.72</v>
      </c>
      <c r="AB44">
        <v>45.34</v>
      </c>
      <c r="AC44">
        <v>76.83</v>
      </c>
      <c r="AD44">
        <v>40.799999999999997</v>
      </c>
      <c r="AE44">
        <v>67.34</v>
      </c>
      <c r="AF44">
        <v>33.659999999999997</v>
      </c>
      <c r="AG44">
        <v>10.42</v>
      </c>
      <c r="AH44">
        <v>25.51</v>
      </c>
      <c r="AI44">
        <v>25.51</v>
      </c>
      <c r="AJ44">
        <v>18.89</v>
      </c>
      <c r="AK44">
        <v>164.5</v>
      </c>
      <c r="AL44">
        <v>70.5</v>
      </c>
    </row>
    <row r="45" spans="1:38">
      <c r="A45" t="s">
        <v>87</v>
      </c>
      <c r="B45" s="34">
        <v>223.45</v>
      </c>
      <c r="C45" s="34">
        <v>56.1</v>
      </c>
      <c r="D45" s="93">
        <f t="shared" si="0"/>
        <v>98</v>
      </c>
      <c r="E45" s="34"/>
      <c r="F45" s="34"/>
      <c r="G45" s="34"/>
      <c r="H45" s="34"/>
      <c r="I45" s="34"/>
      <c r="J45" s="37">
        <v>15.49</v>
      </c>
      <c r="K45" s="37">
        <v>15.49</v>
      </c>
      <c r="L45" s="37">
        <v>15.87</v>
      </c>
      <c r="M45">
        <v>58.05</v>
      </c>
      <c r="N45">
        <v>272.05</v>
      </c>
      <c r="O45">
        <v>101.32</v>
      </c>
      <c r="P45">
        <v>7.78</v>
      </c>
      <c r="Q45">
        <v>7.2</v>
      </c>
      <c r="R45" s="93">
        <v>32.659999999999997</v>
      </c>
      <c r="S45" s="93">
        <v>32.67</v>
      </c>
      <c r="T45" s="93">
        <v>32.67</v>
      </c>
      <c r="U45">
        <v>7.08</v>
      </c>
      <c r="V45">
        <v>126.776</v>
      </c>
      <c r="W45">
        <v>6.51</v>
      </c>
      <c r="X45">
        <v>32.9</v>
      </c>
      <c r="Y45">
        <v>10.97</v>
      </c>
      <c r="Z45">
        <v>10.96</v>
      </c>
      <c r="AA45">
        <v>230</v>
      </c>
      <c r="AB45">
        <v>46</v>
      </c>
      <c r="AC45">
        <v>79.33</v>
      </c>
      <c r="AD45">
        <v>41</v>
      </c>
      <c r="AE45">
        <v>69.34</v>
      </c>
      <c r="AF45">
        <v>34.659999999999997</v>
      </c>
      <c r="AG45">
        <v>10.45</v>
      </c>
      <c r="AH45">
        <v>25.49</v>
      </c>
      <c r="AI45">
        <v>25.49</v>
      </c>
      <c r="AJ45">
        <v>18.89</v>
      </c>
      <c r="AK45">
        <v>171.5</v>
      </c>
      <c r="AL45">
        <v>73.5</v>
      </c>
    </row>
    <row r="46" spans="1:38">
      <c r="A46" t="s">
        <v>88</v>
      </c>
      <c r="B46" s="34">
        <v>223.45</v>
      </c>
      <c r="C46" s="34">
        <v>56.1</v>
      </c>
      <c r="D46" s="93">
        <f t="shared" si="0"/>
        <v>98</v>
      </c>
      <c r="E46" s="34"/>
      <c r="F46" s="34"/>
      <c r="G46" s="34"/>
      <c r="H46" s="34"/>
      <c r="I46" s="34"/>
      <c r="J46" s="37">
        <v>15.87</v>
      </c>
      <c r="K46" s="37">
        <v>15.87</v>
      </c>
      <c r="L46" s="37">
        <v>16.27</v>
      </c>
      <c r="M46">
        <v>58.05</v>
      </c>
      <c r="N46">
        <v>272.05</v>
      </c>
      <c r="O46">
        <v>101.32</v>
      </c>
      <c r="P46">
        <v>7.78</v>
      </c>
      <c r="Q46">
        <v>6.4</v>
      </c>
      <c r="R46" s="93">
        <v>32.659999999999997</v>
      </c>
      <c r="S46" s="93">
        <v>32.67</v>
      </c>
      <c r="T46" s="93">
        <v>32.67</v>
      </c>
      <c r="U46">
        <v>7.08</v>
      </c>
      <c r="V46">
        <v>126.776</v>
      </c>
      <c r="W46">
        <v>6.51</v>
      </c>
      <c r="X46">
        <v>33.340000000000003</v>
      </c>
      <c r="Y46">
        <v>11.11</v>
      </c>
      <c r="Z46">
        <v>11.12</v>
      </c>
      <c r="AA46">
        <v>230</v>
      </c>
      <c r="AB46">
        <v>46</v>
      </c>
      <c r="AC46">
        <v>82.33</v>
      </c>
      <c r="AD46">
        <v>41.7</v>
      </c>
      <c r="AE46">
        <v>72</v>
      </c>
      <c r="AF46">
        <v>36</v>
      </c>
      <c r="AG46">
        <v>10.5</v>
      </c>
      <c r="AH46">
        <v>25.8</v>
      </c>
      <c r="AI46">
        <v>25.8</v>
      </c>
      <c r="AJ46">
        <v>19.86</v>
      </c>
      <c r="AK46">
        <v>178.5</v>
      </c>
      <c r="AL46">
        <v>76.5</v>
      </c>
    </row>
    <row r="47" spans="1:38">
      <c r="A47" t="s">
        <v>89</v>
      </c>
      <c r="B47" s="34">
        <v>170.88</v>
      </c>
      <c r="C47" s="34">
        <v>56.1</v>
      </c>
      <c r="D47" s="93">
        <f t="shared" si="0"/>
        <v>98</v>
      </c>
      <c r="E47" s="34"/>
      <c r="F47" s="34"/>
      <c r="G47" s="34"/>
      <c r="H47" s="34"/>
      <c r="I47" s="34"/>
      <c r="J47" s="37">
        <v>16.04</v>
      </c>
      <c r="K47" s="37">
        <v>16.04</v>
      </c>
      <c r="L47" s="37">
        <v>16.45</v>
      </c>
      <c r="M47">
        <v>58.05</v>
      </c>
      <c r="N47">
        <v>272.05</v>
      </c>
      <c r="O47">
        <v>101.32</v>
      </c>
      <c r="P47">
        <v>7.62</v>
      </c>
      <c r="Q47">
        <v>6.4</v>
      </c>
      <c r="R47" s="93">
        <v>32.659999999999997</v>
      </c>
      <c r="S47" s="93">
        <v>32.67</v>
      </c>
      <c r="T47" s="93">
        <v>32.67</v>
      </c>
      <c r="U47">
        <v>7.08</v>
      </c>
      <c r="V47">
        <v>126.776</v>
      </c>
      <c r="W47">
        <v>6</v>
      </c>
      <c r="X47">
        <v>37.630000000000003</v>
      </c>
      <c r="Y47">
        <v>12.54</v>
      </c>
      <c r="Z47">
        <v>12.55</v>
      </c>
      <c r="AA47">
        <v>230</v>
      </c>
      <c r="AB47">
        <v>46</v>
      </c>
      <c r="AC47">
        <v>85</v>
      </c>
      <c r="AD47">
        <v>43.5</v>
      </c>
      <c r="AE47">
        <v>76.67</v>
      </c>
      <c r="AF47">
        <v>38.33</v>
      </c>
      <c r="AG47">
        <v>13</v>
      </c>
      <c r="AH47">
        <v>30.46</v>
      </c>
      <c r="AI47">
        <v>30.46</v>
      </c>
      <c r="AJ47">
        <v>19.86</v>
      </c>
      <c r="AK47">
        <v>185.5</v>
      </c>
      <c r="AL47">
        <v>79.5</v>
      </c>
    </row>
    <row r="48" spans="1:38">
      <c r="A48" t="s">
        <v>90</v>
      </c>
      <c r="B48" s="34">
        <v>170.88</v>
      </c>
      <c r="C48" s="34">
        <v>56.1</v>
      </c>
      <c r="D48" s="93">
        <f t="shared" si="0"/>
        <v>98</v>
      </c>
      <c r="E48" s="34"/>
      <c r="F48" s="34"/>
      <c r="G48" s="34"/>
      <c r="H48" s="34"/>
      <c r="I48" s="34"/>
      <c r="J48" s="37">
        <v>16.04</v>
      </c>
      <c r="K48" s="37">
        <v>16.04</v>
      </c>
      <c r="L48" s="37">
        <v>16.45</v>
      </c>
      <c r="M48">
        <v>58.05</v>
      </c>
      <c r="N48">
        <v>272.05</v>
      </c>
      <c r="O48">
        <v>101.32</v>
      </c>
      <c r="P48">
        <v>7.62</v>
      </c>
      <c r="Q48">
        <v>6.4</v>
      </c>
      <c r="R48" s="93">
        <v>32.659999999999997</v>
      </c>
      <c r="S48" s="93">
        <v>32.67</v>
      </c>
      <c r="T48" s="93">
        <v>32.67</v>
      </c>
      <c r="U48">
        <v>7.08</v>
      </c>
      <c r="V48">
        <v>126.776</v>
      </c>
      <c r="W48">
        <v>6</v>
      </c>
      <c r="X48">
        <v>37.58</v>
      </c>
      <c r="Y48">
        <v>12.52</v>
      </c>
      <c r="Z48">
        <v>12.53</v>
      </c>
      <c r="AA48">
        <v>230</v>
      </c>
      <c r="AB48">
        <v>46</v>
      </c>
      <c r="AC48">
        <v>86</v>
      </c>
      <c r="AD48">
        <v>44.5</v>
      </c>
      <c r="AE48">
        <v>76.67</v>
      </c>
      <c r="AF48">
        <v>38.33</v>
      </c>
      <c r="AG48">
        <v>13.15</v>
      </c>
      <c r="AH48">
        <v>31.47</v>
      </c>
      <c r="AI48">
        <v>31.47</v>
      </c>
      <c r="AJ48">
        <v>19.86</v>
      </c>
      <c r="AK48">
        <v>185.5</v>
      </c>
      <c r="AL48">
        <v>79.5</v>
      </c>
    </row>
    <row r="49" spans="1:38">
      <c r="A49" t="s">
        <v>91</v>
      </c>
      <c r="B49" s="34">
        <v>170.88</v>
      </c>
      <c r="C49" s="34">
        <v>56.1</v>
      </c>
      <c r="D49" s="93">
        <f t="shared" si="0"/>
        <v>98</v>
      </c>
      <c r="E49" s="34"/>
      <c r="F49" s="34"/>
      <c r="G49" s="34"/>
      <c r="H49" s="34"/>
      <c r="I49" s="34"/>
      <c r="J49" s="37">
        <v>16.04</v>
      </c>
      <c r="K49" s="37">
        <v>16.04</v>
      </c>
      <c r="L49" s="37">
        <v>16.45</v>
      </c>
      <c r="M49">
        <v>58.05</v>
      </c>
      <c r="N49">
        <v>272.05</v>
      </c>
      <c r="O49">
        <v>101.32</v>
      </c>
      <c r="P49">
        <v>7.62</v>
      </c>
      <c r="Q49">
        <v>6.4</v>
      </c>
      <c r="R49" s="93">
        <v>32.659999999999997</v>
      </c>
      <c r="S49" s="93">
        <v>32.67</v>
      </c>
      <c r="T49" s="93">
        <v>32.67</v>
      </c>
      <c r="U49">
        <v>7.08</v>
      </c>
      <c r="V49">
        <v>126.776</v>
      </c>
      <c r="W49">
        <v>6</v>
      </c>
      <c r="X49">
        <v>37.81</v>
      </c>
      <c r="Y49">
        <v>12.6</v>
      </c>
      <c r="Z49">
        <v>12.6</v>
      </c>
      <c r="AA49">
        <v>230</v>
      </c>
      <c r="AB49">
        <v>46</v>
      </c>
      <c r="AC49">
        <v>87.03</v>
      </c>
      <c r="AD49">
        <v>45.5</v>
      </c>
      <c r="AE49">
        <v>76.67</v>
      </c>
      <c r="AF49">
        <v>38.33</v>
      </c>
      <c r="AG49">
        <v>13.42</v>
      </c>
      <c r="AH49">
        <v>33.03</v>
      </c>
      <c r="AI49">
        <v>33.03</v>
      </c>
      <c r="AJ49">
        <v>19.86</v>
      </c>
      <c r="AK49">
        <v>185.5</v>
      </c>
      <c r="AL49">
        <v>79.5</v>
      </c>
    </row>
    <row r="50" spans="1:38">
      <c r="A50" t="s">
        <v>92</v>
      </c>
      <c r="B50" s="34">
        <v>170.88</v>
      </c>
      <c r="C50" s="34">
        <v>56.1</v>
      </c>
      <c r="D50" s="93">
        <f t="shared" si="0"/>
        <v>98</v>
      </c>
      <c r="E50" s="34"/>
      <c r="F50" s="34"/>
      <c r="G50" s="34"/>
      <c r="H50" s="34"/>
      <c r="I50" s="34"/>
      <c r="J50" s="37">
        <v>16.04</v>
      </c>
      <c r="K50" s="37">
        <v>16.04</v>
      </c>
      <c r="L50" s="37">
        <v>16.45</v>
      </c>
      <c r="M50">
        <v>58.05</v>
      </c>
      <c r="N50">
        <v>272.05</v>
      </c>
      <c r="O50">
        <v>101.32</v>
      </c>
      <c r="P50">
        <v>7.62</v>
      </c>
      <c r="Q50">
        <v>6.4</v>
      </c>
      <c r="R50" s="93">
        <v>32.659999999999997</v>
      </c>
      <c r="S50" s="93">
        <v>32.67</v>
      </c>
      <c r="T50" s="93">
        <v>32.67</v>
      </c>
      <c r="U50">
        <v>7.08</v>
      </c>
      <c r="V50">
        <v>126.776</v>
      </c>
      <c r="W50">
        <v>6</v>
      </c>
      <c r="X50">
        <v>38.450000000000003</v>
      </c>
      <c r="Y50">
        <v>12.82</v>
      </c>
      <c r="Z50">
        <v>12.81</v>
      </c>
      <c r="AA50">
        <v>230</v>
      </c>
      <c r="AB50">
        <v>46</v>
      </c>
      <c r="AC50">
        <v>87.2</v>
      </c>
      <c r="AD50">
        <v>45.5</v>
      </c>
      <c r="AE50">
        <v>76.67</v>
      </c>
      <c r="AF50">
        <v>38.33</v>
      </c>
      <c r="AG50">
        <v>13.85</v>
      </c>
      <c r="AH50">
        <v>33.770000000000003</v>
      </c>
      <c r="AI50">
        <v>33.770000000000003</v>
      </c>
      <c r="AJ50">
        <v>19.86</v>
      </c>
      <c r="AK50">
        <v>185.5</v>
      </c>
      <c r="AL50">
        <v>79.5</v>
      </c>
    </row>
    <row r="51" spans="1:38">
      <c r="A51" t="s">
        <v>93</v>
      </c>
      <c r="B51" s="34">
        <v>170.88</v>
      </c>
      <c r="C51" s="34">
        <v>56.1</v>
      </c>
      <c r="D51" s="93">
        <f t="shared" si="0"/>
        <v>98</v>
      </c>
      <c r="E51" s="34"/>
      <c r="F51" s="34"/>
      <c r="G51" s="34"/>
      <c r="H51" s="34"/>
      <c r="I51" s="34"/>
      <c r="J51" s="37">
        <v>16.04</v>
      </c>
      <c r="K51" s="37">
        <v>16.04</v>
      </c>
      <c r="L51" s="37">
        <v>16.45</v>
      </c>
      <c r="M51">
        <v>58.05</v>
      </c>
      <c r="N51">
        <v>272.05</v>
      </c>
      <c r="O51">
        <v>101.32</v>
      </c>
      <c r="P51">
        <v>7.62</v>
      </c>
      <c r="Q51">
        <v>6.4</v>
      </c>
      <c r="R51" s="93">
        <v>32.659999999999997</v>
      </c>
      <c r="S51" s="93">
        <v>32.67</v>
      </c>
      <c r="T51" s="93">
        <v>32.67</v>
      </c>
      <c r="U51">
        <v>7.31</v>
      </c>
      <c r="V51">
        <v>137.07411200000001</v>
      </c>
      <c r="W51">
        <v>6</v>
      </c>
      <c r="X51">
        <v>39.33</v>
      </c>
      <c r="Y51">
        <v>13.11</v>
      </c>
      <c r="Z51">
        <v>13.1</v>
      </c>
      <c r="AA51">
        <v>230</v>
      </c>
      <c r="AB51">
        <v>46</v>
      </c>
      <c r="AC51">
        <v>87.53</v>
      </c>
      <c r="AD51">
        <v>45.5</v>
      </c>
      <c r="AE51">
        <v>76.67</v>
      </c>
      <c r="AF51">
        <v>38.33</v>
      </c>
      <c r="AG51">
        <v>14.29</v>
      </c>
      <c r="AH51">
        <v>35.72</v>
      </c>
      <c r="AI51">
        <v>35.72</v>
      </c>
      <c r="AJ51">
        <v>19.86</v>
      </c>
      <c r="AK51">
        <v>185.5</v>
      </c>
      <c r="AL51">
        <v>79.5</v>
      </c>
    </row>
    <row r="52" spans="1:38">
      <c r="A52" t="s">
        <v>94</v>
      </c>
      <c r="B52" s="34">
        <v>170.88</v>
      </c>
      <c r="C52" s="34">
        <v>56.1</v>
      </c>
      <c r="D52" s="93">
        <f t="shared" si="0"/>
        <v>98</v>
      </c>
      <c r="E52" s="34"/>
      <c r="F52" s="34"/>
      <c r="G52" s="34"/>
      <c r="H52" s="34"/>
      <c r="I52" s="34"/>
      <c r="J52" s="37">
        <v>16.04</v>
      </c>
      <c r="K52" s="37">
        <v>16.04</v>
      </c>
      <c r="L52" s="37">
        <v>16.45</v>
      </c>
      <c r="M52">
        <v>58.05</v>
      </c>
      <c r="N52">
        <v>272.05</v>
      </c>
      <c r="O52">
        <v>101.32</v>
      </c>
      <c r="P52">
        <v>7.62</v>
      </c>
      <c r="Q52">
        <v>6.4</v>
      </c>
      <c r="R52" s="93">
        <v>32.659999999999997</v>
      </c>
      <c r="S52" s="93">
        <v>32.67</v>
      </c>
      <c r="T52" s="93">
        <v>32.67</v>
      </c>
      <c r="U52">
        <v>7.31</v>
      </c>
      <c r="V52">
        <v>136.09891200000001</v>
      </c>
      <c r="W52">
        <v>6</v>
      </c>
      <c r="X52">
        <v>40.4</v>
      </c>
      <c r="Y52">
        <v>13.47</v>
      </c>
      <c r="Z52">
        <v>13.46</v>
      </c>
      <c r="AA52">
        <v>230</v>
      </c>
      <c r="AB52">
        <v>46</v>
      </c>
      <c r="AC52">
        <v>87.63</v>
      </c>
      <c r="AD52">
        <v>45.5</v>
      </c>
      <c r="AE52">
        <v>76.67</v>
      </c>
      <c r="AF52">
        <v>38.33</v>
      </c>
      <c r="AG52">
        <v>15.26</v>
      </c>
      <c r="AH52">
        <v>37.85</v>
      </c>
      <c r="AI52">
        <v>37.85</v>
      </c>
      <c r="AJ52">
        <v>21.79</v>
      </c>
      <c r="AK52">
        <v>178.5</v>
      </c>
      <c r="AL52">
        <v>76.5</v>
      </c>
    </row>
    <row r="53" spans="1:38">
      <c r="A53" t="s">
        <v>95</v>
      </c>
      <c r="B53" s="34">
        <v>223.45</v>
      </c>
      <c r="C53" s="34">
        <v>74.17</v>
      </c>
      <c r="D53" s="93">
        <f t="shared" si="0"/>
        <v>98</v>
      </c>
      <c r="E53" s="34"/>
      <c r="F53" s="34"/>
      <c r="G53" s="34"/>
      <c r="H53" s="34"/>
      <c r="I53" s="34"/>
      <c r="J53" s="37">
        <v>16.04</v>
      </c>
      <c r="K53" s="37">
        <v>16.04</v>
      </c>
      <c r="L53" s="37">
        <v>16.45</v>
      </c>
      <c r="M53">
        <v>58.05</v>
      </c>
      <c r="N53">
        <v>272.05</v>
      </c>
      <c r="O53">
        <v>101.32</v>
      </c>
      <c r="P53">
        <v>7.62</v>
      </c>
      <c r="Q53">
        <v>11.73</v>
      </c>
      <c r="R53" s="93">
        <v>32.659999999999997</v>
      </c>
      <c r="S53" s="93">
        <v>32.67</v>
      </c>
      <c r="T53" s="93">
        <v>32.67</v>
      </c>
      <c r="U53">
        <v>7.31</v>
      </c>
      <c r="V53">
        <v>135.12371200000001</v>
      </c>
      <c r="W53">
        <v>6</v>
      </c>
      <c r="X53">
        <v>41.58</v>
      </c>
      <c r="Y53">
        <v>13.86</v>
      </c>
      <c r="Z53">
        <v>13.87</v>
      </c>
      <c r="AA53">
        <v>230</v>
      </c>
      <c r="AB53">
        <v>46</v>
      </c>
      <c r="AC53">
        <v>87.33</v>
      </c>
      <c r="AD53">
        <v>45.5</v>
      </c>
      <c r="AE53">
        <v>72</v>
      </c>
      <c r="AF53">
        <v>36</v>
      </c>
      <c r="AG53">
        <v>14.78</v>
      </c>
      <c r="AH53">
        <v>31.31</v>
      </c>
      <c r="AI53">
        <v>31.31</v>
      </c>
      <c r="AJ53">
        <v>21.79</v>
      </c>
      <c r="AK53">
        <v>178.5</v>
      </c>
      <c r="AL53">
        <v>76.5</v>
      </c>
    </row>
    <row r="54" spans="1:38">
      <c r="A54" t="s">
        <v>96</v>
      </c>
      <c r="B54" s="34">
        <v>223.45</v>
      </c>
      <c r="C54" s="34">
        <v>74.17</v>
      </c>
      <c r="D54" s="93">
        <f t="shared" si="0"/>
        <v>98</v>
      </c>
      <c r="E54" s="34"/>
      <c r="F54" s="34"/>
      <c r="G54" s="34"/>
      <c r="H54" s="34"/>
      <c r="I54" s="34"/>
      <c r="J54" s="37">
        <v>16.04</v>
      </c>
      <c r="K54" s="37">
        <v>16.04</v>
      </c>
      <c r="L54" s="37">
        <v>16.45</v>
      </c>
      <c r="M54">
        <v>58.05</v>
      </c>
      <c r="N54">
        <v>272.05</v>
      </c>
      <c r="O54">
        <v>101.32</v>
      </c>
      <c r="P54">
        <v>7.62</v>
      </c>
      <c r="Q54">
        <v>11.39</v>
      </c>
      <c r="R54" s="93">
        <v>32.659999999999997</v>
      </c>
      <c r="S54" s="93">
        <v>32.67</v>
      </c>
      <c r="T54" s="93">
        <v>32.67</v>
      </c>
      <c r="U54">
        <v>7.31</v>
      </c>
      <c r="V54">
        <v>134.14851200000001</v>
      </c>
      <c r="W54">
        <v>6</v>
      </c>
      <c r="X54">
        <v>42.46</v>
      </c>
      <c r="Y54">
        <v>14.15</v>
      </c>
      <c r="Z54">
        <v>14.16</v>
      </c>
      <c r="AA54">
        <v>230</v>
      </c>
      <c r="AB54">
        <v>46</v>
      </c>
      <c r="AC54">
        <v>87.67</v>
      </c>
      <c r="AD54">
        <v>45.5</v>
      </c>
      <c r="AE54">
        <v>72</v>
      </c>
      <c r="AF54">
        <v>36</v>
      </c>
      <c r="AG54">
        <v>14.87</v>
      </c>
      <c r="AH54">
        <v>31.78</v>
      </c>
      <c r="AI54">
        <v>31.78</v>
      </c>
      <c r="AJ54">
        <v>21.79</v>
      </c>
      <c r="AK54">
        <v>178.5</v>
      </c>
      <c r="AL54">
        <v>76.5</v>
      </c>
    </row>
    <row r="55" spans="1:38">
      <c r="A55" t="s">
        <v>97</v>
      </c>
      <c r="B55" s="34">
        <v>223.45</v>
      </c>
      <c r="C55" s="34">
        <v>74.17</v>
      </c>
      <c r="D55" s="93">
        <f t="shared" si="0"/>
        <v>98</v>
      </c>
      <c r="E55" s="34"/>
      <c r="F55" s="34"/>
      <c r="G55" s="34"/>
      <c r="H55" s="34"/>
      <c r="I55" s="34"/>
      <c r="J55" s="37">
        <v>16.04</v>
      </c>
      <c r="K55" s="37">
        <v>16.04</v>
      </c>
      <c r="L55" s="37">
        <v>16.45</v>
      </c>
      <c r="M55">
        <v>58.05</v>
      </c>
      <c r="N55">
        <v>272.05</v>
      </c>
      <c r="O55">
        <v>101.32</v>
      </c>
      <c r="P55">
        <v>7.62</v>
      </c>
      <c r="Q55">
        <v>11.01</v>
      </c>
      <c r="R55" s="93">
        <v>32.659999999999997</v>
      </c>
      <c r="S55" s="93">
        <v>32.67</v>
      </c>
      <c r="T55" s="93">
        <v>32.67</v>
      </c>
      <c r="U55">
        <v>7.47</v>
      </c>
      <c r="V55">
        <v>133.153808</v>
      </c>
      <c r="W55">
        <v>6.42</v>
      </c>
      <c r="X55">
        <v>44.6</v>
      </c>
      <c r="Y55">
        <v>14.87</v>
      </c>
      <c r="Z55">
        <v>14.87</v>
      </c>
      <c r="AA55">
        <v>230</v>
      </c>
      <c r="AB55">
        <v>46</v>
      </c>
      <c r="AC55">
        <v>87.3</v>
      </c>
      <c r="AD55">
        <v>45.5</v>
      </c>
      <c r="AE55">
        <v>72.67</v>
      </c>
      <c r="AF55">
        <v>36.33</v>
      </c>
      <c r="AG55">
        <v>15.12</v>
      </c>
      <c r="AH55">
        <v>32.19</v>
      </c>
      <c r="AI55">
        <v>32.19</v>
      </c>
      <c r="AJ55">
        <v>21.79</v>
      </c>
      <c r="AK55">
        <v>178.5</v>
      </c>
      <c r="AL55">
        <v>76.5</v>
      </c>
    </row>
    <row r="56" spans="1:38">
      <c r="A56" t="s">
        <v>98</v>
      </c>
      <c r="B56" s="34">
        <v>223.45</v>
      </c>
      <c r="C56" s="34">
        <v>74.17</v>
      </c>
      <c r="D56" s="93">
        <f t="shared" si="0"/>
        <v>98</v>
      </c>
      <c r="E56" s="34"/>
      <c r="F56" s="34"/>
      <c r="G56" s="34"/>
      <c r="H56" s="34"/>
      <c r="I56" s="34"/>
      <c r="J56" s="37">
        <v>16.04</v>
      </c>
      <c r="K56" s="37">
        <v>16.04</v>
      </c>
      <c r="L56" s="37">
        <v>16.45</v>
      </c>
      <c r="M56">
        <v>58.05</v>
      </c>
      <c r="N56">
        <v>272.05</v>
      </c>
      <c r="O56">
        <v>101.32</v>
      </c>
      <c r="P56">
        <v>7.62</v>
      </c>
      <c r="Q56">
        <v>11.25</v>
      </c>
      <c r="R56" s="93">
        <v>32.659999999999997</v>
      </c>
      <c r="S56" s="93">
        <v>32.67</v>
      </c>
      <c r="T56" s="93">
        <v>32.67</v>
      </c>
      <c r="U56">
        <v>7.47</v>
      </c>
      <c r="V56">
        <v>132.178608</v>
      </c>
      <c r="W56">
        <v>6.42</v>
      </c>
      <c r="X56">
        <v>46.86</v>
      </c>
      <c r="Y56">
        <v>15.62</v>
      </c>
      <c r="Z56">
        <v>15.62</v>
      </c>
      <c r="AA56">
        <v>230</v>
      </c>
      <c r="AB56">
        <v>46</v>
      </c>
      <c r="AC56">
        <v>86.97</v>
      </c>
      <c r="AD56">
        <v>45.5</v>
      </c>
      <c r="AE56">
        <v>73.34</v>
      </c>
      <c r="AF56">
        <v>36.659999999999997</v>
      </c>
      <c r="AG56">
        <v>15.89</v>
      </c>
      <c r="AH56">
        <v>32.19</v>
      </c>
      <c r="AI56">
        <v>32.19</v>
      </c>
      <c r="AJ56">
        <v>21.79</v>
      </c>
      <c r="AK56">
        <v>178.5</v>
      </c>
      <c r="AL56">
        <v>76.5</v>
      </c>
    </row>
    <row r="57" spans="1:38">
      <c r="A57" t="s">
        <v>99</v>
      </c>
      <c r="B57" s="34">
        <v>223.45</v>
      </c>
      <c r="C57" s="34">
        <v>74.17</v>
      </c>
      <c r="D57" s="93">
        <f t="shared" si="0"/>
        <v>98</v>
      </c>
      <c r="E57" s="34"/>
      <c r="F57" s="34"/>
      <c r="G57" s="34"/>
      <c r="H57" s="34"/>
      <c r="I57" s="34"/>
      <c r="J57" s="37">
        <v>16.04</v>
      </c>
      <c r="K57" s="37">
        <v>16.04</v>
      </c>
      <c r="L57" s="37">
        <v>16.45</v>
      </c>
      <c r="M57">
        <v>58.05</v>
      </c>
      <c r="N57">
        <v>272.05</v>
      </c>
      <c r="O57">
        <v>101.32</v>
      </c>
      <c r="P57">
        <v>7.62</v>
      </c>
      <c r="Q57">
        <v>11.8</v>
      </c>
      <c r="R57" s="93">
        <v>32.659999999999997</v>
      </c>
      <c r="S57" s="93">
        <v>32.67</v>
      </c>
      <c r="T57" s="93">
        <v>32.67</v>
      </c>
      <c r="U57">
        <v>7</v>
      </c>
      <c r="V57">
        <v>131.22291200000001</v>
      </c>
      <c r="W57">
        <v>6.42</v>
      </c>
      <c r="X57">
        <v>49.06</v>
      </c>
      <c r="Y57">
        <v>16.350000000000001</v>
      </c>
      <c r="Z57">
        <v>16.37</v>
      </c>
      <c r="AA57">
        <v>230</v>
      </c>
      <c r="AB57">
        <v>46</v>
      </c>
      <c r="AC57">
        <v>86.53</v>
      </c>
      <c r="AD57">
        <v>45.5</v>
      </c>
      <c r="AE57">
        <v>74</v>
      </c>
      <c r="AF57">
        <v>37</v>
      </c>
      <c r="AG57">
        <v>16.78</v>
      </c>
      <c r="AH57">
        <v>32.56</v>
      </c>
      <c r="AI57">
        <v>32.56</v>
      </c>
      <c r="AJ57">
        <v>21.79</v>
      </c>
      <c r="AK57">
        <v>177.1</v>
      </c>
      <c r="AL57">
        <v>75.900000000000006</v>
      </c>
    </row>
    <row r="58" spans="1:38">
      <c r="A58" t="s">
        <v>100</v>
      </c>
      <c r="B58" s="34">
        <v>223.45</v>
      </c>
      <c r="C58" s="34">
        <v>74.17</v>
      </c>
      <c r="D58" s="93">
        <f t="shared" si="0"/>
        <v>98</v>
      </c>
      <c r="E58" s="34"/>
      <c r="F58" s="34"/>
      <c r="G58" s="34"/>
      <c r="H58" s="34"/>
      <c r="I58" s="34"/>
      <c r="J58" s="37">
        <v>15.89</v>
      </c>
      <c r="K58" s="37">
        <v>15.89</v>
      </c>
      <c r="L58" s="37">
        <v>16.28</v>
      </c>
      <c r="M58">
        <v>58.05</v>
      </c>
      <c r="N58">
        <v>272.05</v>
      </c>
      <c r="O58">
        <v>101.32</v>
      </c>
      <c r="P58">
        <v>7.62</v>
      </c>
      <c r="Q58">
        <v>13.08</v>
      </c>
      <c r="R58" s="93">
        <v>32.659999999999997</v>
      </c>
      <c r="S58" s="93">
        <v>32.67</v>
      </c>
      <c r="T58" s="93">
        <v>32.67</v>
      </c>
      <c r="U58">
        <v>7</v>
      </c>
      <c r="V58">
        <v>136.71328800000001</v>
      </c>
      <c r="W58">
        <v>6.42</v>
      </c>
      <c r="X58">
        <v>51.28</v>
      </c>
      <c r="Y58">
        <v>17.09</v>
      </c>
      <c r="Z58">
        <v>17.100000000000001</v>
      </c>
      <c r="AA58">
        <v>230</v>
      </c>
      <c r="AB58">
        <v>46</v>
      </c>
      <c r="AC58">
        <v>85.3</v>
      </c>
      <c r="AD58">
        <v>44</v>
      </c>
      <c r="AE58">
        <v>75.34</v>
      </c>
      <c r="AF58">
        <v>37.659999999999997</v>
      </c>
      <c r="AG58">
        <v>17.12</v>
      </c>
      <c r="AH58">
        <v>50.11</v>
      </c>
      <c r="AI58">
        <v>50.11</v>
      </c>
      <c r="AJ58">
        <v>21.79</v>
      </c>
      <c r="AK58">
        <v>176.4</v>
      </c>
      <c r="AL58">
        <v>75.599999999999994</v>
      </c>
    </row>
    <row r="59" spans="1:38">
      <c r="A59" t="s">
        <v>101</v>
      </c>
      <c r="B59" s="34">
        <v>223.45</v>
      </c>
      <c r="C59" s="34">
        <v>74.17</v>
      </c>
      <c r="D59" s="93">
        <f t="shared" si="0"/>
        <v>98</v>
      </c>
      <c r="E59" s="34"/>
      <c r="F59" s="34"/>
      <c r="G59" s="34"/>
      <c r="H59" s="34"/>
      <c r="I59" s="34"/>
      <c r="J59" s="37">
        <v>15.56</v>
      </c>
      <c r="K59" s="37">
        <v>15.56</v>
      </c>
      <c r="L59" s="37">
        <v>15.95</v>
      </c>
      <c r="M59">
        <v>58.05</v>
      </c>
      <c r="N59">
        <v>272.05</v>
      </c>
      <c r="O59">
        <v>101.32</v>
      </c>
      <c r="P59">
        <v>7.78</v>
      </c>
      <c r="Q59">
        <v>17.739999999999998</v>
      </c>
      <c r="R59" s="93">
        <v>32.659999999999997</v>
      </c>
      <c r="S59" s="93">
        <v>32.67</v>
      </c>
      <c r="T59" s="93">
        <v>32.67</v>
      </c>
      <c r="U59">
        <v>7</v>
      </c>
      <c r="V59">
        <v>135.68932799999999</v>
      </c>
      <c r="W59">
        <v>6.56</v>
      </c>
      <c r="X59">
        <v>51.82</v>
      </c>
      <c r="Y59">
        <v>17.27</v>
      </c>
      <c r="Z59">
        <v>17.29</v>
      </c>
      <c r="AA59">
        <v>230</v>
      </c>
      <c r="AB59">
        <v>46</v>
      </c>
      <c r="AC59">
        <v>84.67</v>
      </c>
      <c r="AD59">
        <v>41</v>
      </c>
      <c r="AE59">
        <v>73.34</v>
      </c>
      <c r="AF59">
        <v>36.659999999999997</v>
      </c>
      <c r="AG59">
        <v>17.23</v>
      </c>
      <c r="AH59">
        <v>50.12</v>
      </c>
      <c r="AI59">
        <v>50.12</v>
      </c>
      <c r="AJ59">
        <v>21.79</v>
      </c>
      <c r="AK59">
        <v>175</v>
      </c>
      <c r="AL59">
        <v>75</v>
      </c>
    </row>
    <row r="60" spans="1:38">
      <c r="A60" t="s">
        <v>102</v>
      </c>
      <c r="B60" s="34">
        <v>223.45</v>
      </c>
      <c r="C60" s="34">
        <v>74.17</v>
      </c>
      <c r="D60" s="93">
        <f t="shared" si="0"/>
        <v>98</v>
      </c>
      <c r="E60" s="34"/>
      <c r="F60" s="34"/>
      <c r="G60" s="34"/>
      <c r="H60" s="34"/>
      <c r="I60" s="34"/>
      <c r="J60" s="37">
        <v>15.29</v>
      </c>
      <c r="K60" s="37">
        <v>15.29</v>
      </c>
      <c r="L60" s="37">
        <v>15.67</v>
      </c>
      <c r="M60">
        <v>58.05</v>
      </c>
      <c r="N60">
        <v>272.05</v>
      </c>
      <c r="O60">
        <v>101.32</v>
      </c>
      <c r="P60">
        <v>7.78</v>
      </c>
      <c r="Q60">
        <v>19.14</v>
      </c>
      <c r="R60" s="93">
        <v>32.659999999999997</v>
      </c>
      <c r="S60" s="93">
        <v>32.67</v>
      </c>
      <c r="T60" s="93">
        <v>32.67</v>
      </c>
      <c r="U60">
        <v>7</v>
      </c>
      <c r="V60">
        <v>134.665368</v>
      </c>
      <c r="W60">
        <v>6.56</v>
      </c>
      <c r="X60">
        <v>51.81</v>
      </c>
      <c r="Y60">
        <v>17.27</v>
      </c>
      <c r="Z60">
        <v>17.260000000000002</v>
      </c>
      <c r="AA60">
        <v>230</v>
      </c>
      <c r="AB60">
        <v>46</v>
      </c>
      <c r="AC60">
        <v>83.13</v>
      </c>
      <c r="AD60">
        <v>40</v>
      </c>
      <c r="AE60">
        <v>70.67</v>
      </c>
      <c r="AF60">
        <v>35.33</v>
      </c>
      <c r="AG60">
        <v>17.25</v>
      </c>
      <c r="AH60">
        <v>50.5</v>
      </c>
      <c r="AI60">
        <v>50.5</v>
      </c>
      <c r="AJ60">
        <v>21.79</v>
      </c>
      <c r="AK60">
        <v>171.5</v>
      </c>
      <c r="AL60">
        <v>73.5</v>
      </c>
    </row>
    <row r="61" spans="1:38">
      <c r="A61" t="s">
        <v>103</v>
      </c>
      <c r="B61" s="34">
        <v>223.45</v>
      </c>
      <c r="C61" s="34">
        <v>74.17</v>
      </c>
      <c r="D61" s="93">
        <f t="shared" si="0"/>
        <v>98</v>
      </c>
      <c r="E61" s="34"/>
      <c r="F61" s="34"/>
      <c r="G61" s="34"/>
      <c r="H61" s="34"/>
      <c r="I61" s="34"/>
      <c r="J61" s="37">
        <v>14.88</v>
      </c>
      <c r="K61" s="37">
        <v>14.88</v>
      </c>
      <c r="L61" s="37">
        <v>15.25</v>
      </c>
      <c r="M61">
        <v>58.05</v>
      </c>
      <c r="N61">
        <v>272.05</v>
      </c>
      <c r="O61">
        <v>101.32</v>
      </c>
      <c r="P61">
        <v>7.78</v>
      </c>
      <c r="Q61">
        <v>20.059999999999999</v>
      </c>
      <c r="R61" s="93">
        <v>32.659999999999997</v>
      </c>
      <c r="S61" s="93">
        <v>32.67</v>
      </c>
      <c r="T61" s="93">
        <v>32.67</v>
      </c>
      <c r="U61">
        <v>7</v>
      </c>
      <c r="V61">
        <v>133.67066399999999</v>
      </c>
      <c r="W61">
        <v>6.56</v>
      </c>
      <c r="X61">
        <v>53.02</v>
      </c>
      <c r="Y61">
        <v>17.670000000000002</v>
      </c>
      <c r="Z61">
        <v>17.68</v>
      </c>
      <c r="AA61">
        <v>230</v>
      </c>
      <c r="AB61">
        <v>46</v>
      </c>
      <c r="AC61">
        <v>81</v>
      </c>
      <c r="AD61">
        <v>39.5</v>
      </c>
      <c r="AE61">
        <v>68.67</v>
      </c>
      <c r="AF61">
        <v>34.33</v>
      </c>
      <c r="AG61">
        <v>17.350000000000001</v>
      </c>
      <c r="AH61">
        <v>50.01</v>
      </c>
      <c r="AI61">
        <v>50.01</v>
      </c>
      <c r="AJ61">
        <v>21.79</v>
      </c>
      <c r="AK61">
        <v>164.5</v>
      </c>
      <c r="AL61">
        <v>70.5</v>
      </c>
    </row>
    <row r="62" spans="1:38">
      <c r="A62" t="s">
        <v>104</v>
      </c>
      <c r="B62" s="34">
        <v>223.45</v>
      </c>
      <c r="C62" s="34">
        <v>74.17</v>
      </c>
      <c r="D62" s="93">
        <f t="shared" si="0"/>
        <v>98</v>
      </c>
      <c r="E62" s="34"/>
      <c r="F62" s="34"/>
      <c r="G62" s="34"/>
      <c r="H62" s="34"/>
      <c r="I62" s="34"/>
      <c r="J62" s="37">
        <v>14.22</v>
      </c>
      <c r="K62" s="37">
        <v>14.22</v>
      </c>
      <c r="L62" s="37">
        <v>14.57</v>
      </c>
      <c r="M62">
        <v>58.05</v>
      </c>
      <c r="N62">
        <v>272.05</v>
      </c>
      <c r="O62">
        <v>101.32</v>
      </c>
      <c r="P62">
        <v>7.78</v>
      </c>
      <c r="Q62">
        <v>20.21</v>
      </c>
      <c r="R62" s="93">
        <v>32.659999999999997</v>
      </c>
      <c r="S62" s="93">
        <v>32.67</v>
      </c>
      <c r="T62" s="93">
        <v>32.67</v>
      </c>
      <c r="U62">
        <v>7</v>
      </c>
      <c r="V62">
        <v>132.66620800000001</v>
      </c>
      <c r="W62">
        <v>6.56</v>
      </c>
      <c r="X62">
        <v>51.85</v>
      </c>
      <c r="Y62">
        <v>17.28</v>
      </c>
      <c r="Z62">
        <v>17.3</v>
      </c>
      <c r="AA62">
        <v>230</v>
      </c>
      <c r="AB62">
        <v>46</v>
      </c>
      <c r="AC62">
        <v>77.8</v>
      </c>
      <c r="AD62">
        <v>38.340000000000003</v>
      </c>
      <c r="AE62">
        <v>66.67</v>
      </c>
      <c r="AF62">
        <v>33.33</v>
      </c>
      <c r="AG62">
        <v>17.25</v>
      </c>
      <c r="AH62">
        <v>48.49</v>
      </c>
      <c r="AI62">
        <v>48.49</v>
      </c>
      <c r="AJ62">
        <v>21.79</v>
      </c>
      <c r="AK62">
        <v>157.5</v>
      </c>
      <c r="AL62">
        <v>67.5</v>
      </c>
    </row>
    <row r="63" spans="1:38">
      <c r="A63" t="s">
        <v>105</v>
      </c>
      <c r="B63" s="34">
        <v>223.45</v>
      </c>
      <c r="C63" s="34">
        <v>74.17</v>
      </c>
      <c r="D63" s="93">
        <f t="shared" si="0"/>
        <v>98</v>
      </c>
      <c r="E63" s="34"/>
      <c r="F63" s="34"/>
      <c r="G63" s="34"/>
      <c r="H63" s="34"/>
      <c r="I63" s="34"/>
      <c r="J63" s="37">
        <v>13.75</v>
      </c>
      <c r="K63" s="37">
        <v>13.75</v>
      </c>
      <c r="L63" s="37">
        <v>14.1</v>
      </c>
      <c r="M63">
        <v>58.05</v>
      </c>
      <c r="N63">
        <v>272.05</v>
      </c>
      <c r="O63">
        <v>101.32</v>
      </c>
      <c r="P63">
        <v>7.93</v>
      </c>
      <c r="Q63">
        <v>19.809999999999999</v>
      </c>
      <c r="R63" s="93">
        <v>32.659999999999997</v>
      </c>
      <c r="S63" s="93">
        <v>32.67</v>
      </c>
      <c r="T63" s="93">
        <v>32.67</v>
      </c>
      <c r="U63">
        <v>7.84</v>
      </c>
      <c r="V63">
        <v>130.61828800000001</v>
      </c>
      <c r="W63">
        <v>6.69</v>
      </c>
      <c r="X63">
        <v>51.18</v>
      </c>
      <c r="Y63">
        <v>17.059999999999999</v>
      </c>
      <c r="Z63">
        <v>17.05</v>
      </c>
      <c r="AA63">
        <v>230</v>
      </c>
      <c r="AB63">
        <v>46</v>
      </c>
      <c r="AC63">
        <v>74.33</v>
      </c>
      <c r="AD63">
        <v>37.200000000000003</v>
      </c>
      <c r="AE63">
        <v>62.67</v>
      </c>
      <c r="AF63">
        <v>31.33</v>
      </c>
      <c r="AG63">
        <v>17.149999999999999</v>
      </c>
      <c r="AH63">
        <v>47.81</v>
      </c>
      <c r="AI63">
        <v>47.81</v>
      </c>
      <c r="AJ63">
        <v>21.79</v>
      </c>
      <c r="AK63">
        <v>150.5</v>
      </c>
      <c r="AL63">
        <v>64.5</v>
      </c>
    </row>
    <row r="64" spans="1:38">
      <c r="A64" t="s">
        <v>106</v>
      </c>
      <c r="B64" s="34">
        <v>223.45</v>
      </c>
      <c r="C64" s="34">
        <v>74.17</v>
      </c>
      <c r="D64" s="93">
        <f t="shared" si="0"/>
        <v>98</v>
      </c>
      <c r="E64" s="34"/>
      <c r="F64" s="34"/>
      <c r="G64" s="34"/>
      <c r="H64" s="34"/>
      <c r="I64" s="34"/>
      <c r="J64" s="37">
        <v>13.31</v>
      </c>
      <c r="K64" s="37">
        <v>13.31</v>
      </c>
      <c r="L64" s="37">
        <v>13.65</v>
      </c>
      <c r="M64">
        <v>58.05</v>
      </c>
      <c r="N64">
        <v>272.05</v>
      </c>
      <c r="O64">
        <v>101.32</v>
      </c>
      <c r="P64">
        <v>7.93</v>
      </c>
      <c r="Q64">
        <v>18.809999999999999</v>
      </c>
      <c r="R64" s="93">
        <v>32.659999999999997</v>
      </c>
      <c r="S64" s="93">
        <v>32.67</v>
      </c>
      <c r="T64" s="93">
        <v>32.67</v>
      </c>
      <c r="U64">
        <v>7.84</v>
      </c>
      <c r="V64">
        <v>126.522448</v>
      </c>
      <c r="W64">
        <v>6.69</v>
      </c>
      <c r="X64">
        <v>51.33</v>
      </c>
      <c r="Y64">
        <v>17.11</v>
      </c>
      <c r="Z64">
        <v>17.100000000000001</v>
      </c>
      <c r="AA64">
        <v>220</v>
      </c>
      <c r="AB64">
        <v>44</v>
      </c>
      <c r="AC64">
        <v>70.569999999999993</v>
      </c>
      <c r="AD64">
        <v>35.880000000000003</v>
      </c>
      <c r="AE64">
        <v>60</v>
      </c>
      <c r="AF64">
        <v>30</v>
      </c>
      <c r="AG64">
        <v>16.059999999999999</v>
      </c>
      <c r="AH64">
        <v>50.09</v>
      </c>
      <c r="AI64">
        <v>50.09</v>
      </c>
      <c r="AJ64">
        <v>25.66</v>
      </c>
      <c r="AK64">
        <v>140</v>
      </c>
      <c r="AL64">
        <v>60</v>
      </c>
    </row>
    <row r="65" spans="1:38">
      <c r="A65" t="s">
        <v>107</v>
      </c>
      <c r="B65" s="34">
        <v>223.45</v>
      </c>
      <c r="C65" s="34">
        <v>74.17</v>
      </c>
      <c r="D65" s="93">
        <f t="shared" si="0"/>
        <v>98</v>
      </c>
      <c r="E65" s="34"/>
      <c r="F65" s="34"/>
      <c r="G65" s="34"/>
      <c r="H65" s="34"/>
      <c r="I65" s="34"/>
      <c r="J65" s="37">
        <v>12.47</v>
      </c>
      <c r="K65" s="37">
        <v>12.47</v>
      </c>
      <c r="L65" s="37">
        <v>12.78</v>
      </c>
      <c r="M65">
        <v>58.05</v>
      </c>
      <c r="N65">
        <v>272.05</v>
      </c>
      <c r="O65">
        <v>101.32</v>
      </c>
      <c r="P65">
        <v>7.93</v>
      </c>
      <c r="Q65">
        <v>19.27</v>
      </c>
      <c r="R65" s="93">
        <v>32.659999999999997</v>
      </c>
      <c r="S65" s="93">
        <v>32.67</v>
      </c>
      <c r="T65" s="93">
        <v>32.67</v>
      </c>
      <c r="U65">
        <v>7.84</v>
      </c>
      <c r="V65">
        <v>120.056872</v>
      </c>
      <c r="W65">
        <v>6.69</v>
      </c>
      <c r="X65">
        <v>50.58</v>
      </c>
      <c r="Y65">
        <v>16.86</v>
      </c>
      <c r="Z65">
        <v>16.86</v>
      </c>
      <c r="AA65">
        <v>206.94</v>
      </c>
      <c r="AB65">
        <v>41.39</v>
      </c>
      <c r="AC65">
        <v>66.569999999999993</v>
      </c>
      <c r="AD65">
        <v>34.299999999999997</v>
      </c>
      <c r="AE65">
        <v>57.34</v>
      </c>
      <c r="AF65">
        <v>28.66</v>
      </c>
      <c r="AG65">
        <v>16.22</v>
      </c>
      <c r="AH65">
        <v>50.51</v>
      </c>
      <c r="AI65">
        <v>50.51</v>
      </c>
      <c r="AJ65">
        <v>25.66</v>
      </c>
      <c r="AK65">
        <v>129.5</v>
      </c>
      <c r="AL65">
        <v>55.5</v>
      </c>
    </row>
    <row r="66" spans="1:38">
      <c r="A66" t="s">
        <v>108</v>
      </c>
      <c r="B66" s="34">
        <v>223.45</v>
      </c>
      <c r="C66" s="34">
        <v>74.17</v>
      </c>
      <c r="D66" s="93">
        <f t="shared" si="0"/>
        <v>98</v>
      </c>
      <c r="E66" s="34"/>
      <c r="F66" s="34"/>
      <c r="G66" s="34"/>
      <c r="H66" s="34"/>
      <c r="I66" s="34"/>
      <c r="J66" s="37">
        <v>11.42</v>
      </c>
      <c r="K66" s="37">
        <v>11.42</v>
      </c>
      <c r="L66" s="37">
        <v>11.71</v>
      </c>
      <c r="M66">
        <v>58.05</v>
      </c>
      <c r="N66">
        <v>272.05</v>
      </c>
      <c r="O66">
        <v>101.32</v>
      </c>
      <c r="P66">
        <v>7.93</v>
      </c>
      <c r="Q66">
        <v>18.940000000000001</v>
      </c>
      <c r="R66" s="93">
        <v>32.659999999999997</v>
      </c>
      <c r="S66" s="93">
        <v>32.67</v>
      </c>
      <c r="T66" s="93">
        <v>32.67</v>
      </c>
      <c r="U66">
        <v>7.84</v>
      </c>
      <c r="V66">
        <v>106.433328</v>
      </c>
      <c r="W66">
        <v>6.69</v>
      </c>
      <c r="X66">
        <v>51.46</v>
      </c>
      <c r="Y66">
        <v>17.149999999999999</v>
      </c>
      <c r="Z66">
        <v>17.16</v>
      </c>
      <c r="AA66">
        <v>192.91</v>
      </c>
      <c r="AB66">
        <v>38.58</v>
      </c>
      <c r="AC66">
        <v>62.27</v>
      </c>
      <c r="AD66">
        <v>32.28</v>
      </c>
      <c r="AE66">
        <v>52.01</v>
      </c>
      <c r="AF66">
        <v>26</v>
      </c>
      <c r="AG66">
        <v>16.34</v>
      </c>
      <c r="AH66">
        <v>50.66</v>
      </c>
      <c r="AI66">
        <v>50.66</v>
      </c>
      <c r="AJ66">
        <v>25.66</v>
      </c>
      <c r="AK66">
        <v>119</v>
      </c>
      <c r="AL66">
        <v>51</v>
      </c>
    </row>
    <row r="67" spans="1:38">
      <c r="A67" t="s">
        <v>109</v>
      </c>
      <c r="B67" s="34">
        <v>223.45</v>
      </c>
      <c r="C67" s="34">
        <v>74.17</v>
      </c>
      <c r="D67" s="93">
        <f t="shared" si="0"/>
        <v>98</v>
      </c>
      <c r="E67" s="34"/>
      <c r="F67" s="34"/>
      <c r="G67" s="34"/>
      <c r="H67" s="34"/>
      <c r="I67" s="34"/>
      <c r="J67" s="37">
        <v>10.75</v>
      </c>
      <c r="K67" s="37">
        <v>10.75</v>
      </c>
      <c r="L67" s="37">
        <v>11.02</v>
      </c>
      <c r="M67">
        <v>58.05</v>
      </c>
      <c r="N67">
        <v>272.05</v>
      </c>
      <c r="O67">
        <v>101.32</v>
      </c>
      <c r="P67">
        <v>8.25</v>
      </c>
      <c r="Q67">
        <v>18.670000000000002</v>
      </c>
      <c r="R67" s="93">
        <v>32.659999999999997</v>
      </c>
      <c r="S67" s="93">
        <v>32.67</v>
      </c>
      <c r="T67" s="93">
        <v>32.67</v>
      </c>
      <c r="U67">
        <v>7.84</v>
      </c>
      <c r="V67">
        <v>96.330256000000006</v>
      </c>
      <c r="W67">
        <v>6.89</v>
      </c>
      <c r="X67">
        <v>50.72</v>
      </c>
      <c r="Y67">
        <v>16.91</v>
      </c>
      <c r="Z67">
        <v>16.899999999999999</v>
      </c>
      <c r="AA67">
        <v>177.93</v>
      </c>
      <c r="AB67">
        <v>35.590000000000003</v>
      </c>
      <c r="AC67">
        <v>57.1</v>
      </c>
      <c r="AD67">
        <v>29.79</v>
      </c>
      <c r="AE67">
        <v>47.34</v>
      </c>
      <c r="AF67">
        <v>23.66</v>
      </c>
      <c r="AG67">
        <v>16.28</v>
      </c>
      <c r="AH67">
        <v>50.14</v>
      </c>
      <c r="AI67">
        <v>50.14</v>
      </c>
      <c r="AJ67">
        <v>24.7</v>
      </c>
      <c r="AK67">
        <v>108.5</v>
      </c>
      <c r="AL67">
        <v>46.5</v>
      </c>
    </row>
    <row r="68" spans="1:38">
      <c r="A68" t="s">
        <v>110</v>
      </c>
      <c r="B68" s="34">
        <v>223.45</v>
      </c>
      <c r="C68" s="34">
        <v>74.17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9.77</v>
      </c>
      <c r="K68" s="37">
        <v>9.77</v>
      </c>
      <c r="L68" s="37">
        <v>10.02</v>
      </c>
      <c r="M68">
        <v>58.05</v>
      </c>
      <c r="N68">
        <v>272.05</v>
      </c>
      <c r="O68">
        <v>101.32</v>
      </c>
      <c r="P68">
        <v>8.25</v>
      </c>
      <c r="Q68">
        <v>18.43</v>
      </c>
      <c r="R68" s="93">
        <v>32.659999999999997</v>
      </c>
      <c r="S68" s="93">
        <v>32.67</v>
      </c>
      <c r="T68" s="93">
        <v>32.67</v>
      </c>
      <c r="U68">
        <v>7.84</v>
      </c>
      <c r="V68">
        <v>78.415831999999995</v>
      </c>
      <c r="W68">
        <v>6.89</v>
      </c>
      <c r="X68">
        <v>50.71</v>
      </c>
      <c r="Y68">
        <v>16.899999999999999</v>
      </c>
      <c r="Z68">
        <v>16.91</v>
      </c>
      <c r="AA68">
        <v>161.53</v>
      </c>
      <c r="AB68">
        <v>32.299999999999997</v>
      </c>
      <c r="AC68">
        <v>52.3</v>
      </c>
      <c r="AD68">
        <v>26.95</v>
      </c>
      <c r="AE68">
        <v>43.34</v>
      </c>
      <c r="AF68">
        <v>21.66</v>
      </c>
      <c r="AG68">
        <v>15.91</v>
      </c>
      <c r="AH68">
        <v>49.96</v>
      </c>
      <c r="AI68">
        <v>49.96</v>
      </c>
      <c r="AJ68">
        <v>24.7</v>
      </c>
      <c r="AK68">
        <v>94.5</v>
      </c>
      <c r="AL68">
        <v>40.5</v>
      </c>
    </row>
    <row r="69" spans="1:38">
      <c r="A69" t="s">
        <v>111</v>
      </c>
      <c r="B69" s="34">
        <v>223.45</v>
      </c>
      <c r="C69" s="34">
        <v>74.17</v>
      </c>
      <c r="D69" s="93">
        <f t="shared" si="1"/>
        <v>98</v>
      </c>
      <c r="E69" s="34"/>
      <c r="F69" s="34"/>
      <c r="G69" s="34"/>
      <c r="H69" s="34"/>
      <c r="I69" s="34"/>
      <c r="J69" s="37">
        <v>8.5</v>
      </c>
      <c r="K69" s="37">
        <v>8.5</v>
      </c>
      <c r="L69" s="37">
        <v>8.7100000000000009</v>
      </c>
      <c r="M69">
        <v>58.05</v>
      </c>
      <c r="N69">
        <v>272.05</v>
      </c>
      <c r="O69">
        <v>101.32</v>
      </c>
      <c r="P69">
        <v>8.25</v>
      </c>
      <c r="Q69">
        <v>18.13</v>
      </c>
      <c r="R69" s="93">
        <v>32.659999999999997</v>
      </c>
      <c r="S69" s="93">
        <v>32.67</v>
      </c>
      <c r="T69" s="93">
        <v>32.67</v>
      </c>
      <c r="U69">
        <v>7.84</v>
      </c>
      <c r="V69">
        <v>63.934111999999999</v>
      </c>
      <c r="W69">
        <v>6.89</v>
      </c>
      <c r="X69">
        <v>50.22</v>
      </c>
      <c r="Y69">
        <v>16.739999999999998</v>
      </c>
      <c r="Z69">
        <v>16.739999999999998</v>
      </c>
      <c r="AA69">
        <v>146.13</v>
      </c>
      <c r="AB69">
        <v>29.23</v>
      </c>
      <c r="AC69">
        <v>47</v>
      </c>
      <c r="AD69">
        <v>23.75</v>
      </c>
      <c r="AE69">
        <v>39.340000000000003</v>
      </c>
      <c r="AF69">
        <v>19.670000000000002</v>
      </c>
      <c r="AG69">
        <v>15.62</v>
      </c>
      <c r="AH69">
        <v>49.89</v>
      </c>
      <c r="AI69">
        <v>49.89</v>
      </c>
      <c r="AJ69">
        <v>23.73</v>
      </c>
      <c r="AK69">
        <v>84</v>
      </c>
      <c r="AL69">
        <v>36</v>
      </c>
    </row>
    <row r="70" spans="1:38">
      <c r="A70" t="s">
        <v>112</v>
      </c>
      <c r="B70" s="34">
        <v>223.45</v>
      </c>
      <c r="C70" s="34">
        <v>74.17</v>
      </c>
      <c r="D70" s="93">
        <f t="shared" si="1"/>
        <v>91</v>
      </c>
      <c r="E70" s="34"/>
      <c r="F70" s="34"/>
      <c r="G70" s="34"/>
      <c r="H70" s="34"/>
      <c r="I70" s="34"/>
      <c r="J70" s="37">
        <v>7.34</v>
      </c>
      <c r="K70" s="37">
        <v>7.34</v>
      </c>
      <c r="L70" s="37">
        <v>7.53</v>
      </c>
      <c r="M70">
        <v>58.05</v>
      </c>
      <c r="N70">
        <v>272.05</v>
      </c>
      <c r="O70">
        <v>101.32</v>
      </c>
      <c r="P70">
        <v>8.25</v>
      </c>
      <c r="Q70">
        <v>16.78</v>
      </c>
      <c r="R70" s="93">
        <v>33</v>
      </c>
      <c r="S70" s="93">
        <v>25</v>
      </c>
      <c r="T70" s="93">
        <v>33</v>
      </c>
      <c r="U70">
        <v>7.84</v>
      </c>
      <c r="V70">
        <v>54.923264000000003</v>
      </c>
      <c r="W70">
        <v>6.89</v>
      </c>
      <c r="X70">
        <v>49.96</v>
      </c>
      <c r="Y70">
        <v>16.649999999999999</v>
      </c>
      <c r="Z70">
        <v>16.66</v>
      </c>
      <c r="AA70">
        <v>127.35</v>
      </c>
      <c r="AB70">
        <v>25.47</v>
      </c>
      <c r="AC70">
        <v>41.07</v>
      </c>
      <c r="AD70">
        <v>20.36</v>
      </c>
      <c r="AE70">
        <v>38.67</v>
      </c>
      <c r="AF70">
        <v>19.329999999999998</v>
      </c>
      <c r="AG70">
        <v>15.35</v>
      </c>
      <c r="AH70">
        <v>51.77</v>
      </c>
      <c r="AI70">
        <v>51.77</v>
      </c>
      <c r="AJ70">
        <v>23.73</v>
      </c>
      <c r="AK70">
        <v>73.5</v>
      </c>
      <c r="AL70">
        <v>31.5</v>
      </c>
    </row>
    <row r="71" spans="1:38">
      <c r="A71" t="s">
        <v>113</v>
      </c>
      <c r="B71" s="34">
        <v>223.45</v>
      </c>
      <c r="C71" s="34">
        <v>74.17</v>
      </c>
      <c r="D71" s="93">
        <f t="shared" si="1"/>
        <v>86</v>
      </c>
      <c r="E71" s="34"/>
      <c r="F71" s="34"/>
      <c r="G71" s="34"/>
      <c r="H71" s="34"/>
      <c r="I71" s="34"/>
      <c r="J71" s="37">
        <v>6.14</v>
      </c>
      <c r="K71" s="37">
        <v>6.14</v>
      </c>
      <c r="L71" s="37">
        <v>6.29</v>
      </c>
      <c r="M71">
        <v>58.05</v>
      </c>
      <c r="N71">
        <v>272.05</v>
      </c>
      <c r="O71">
        <v>101.32</v>
      </c>
      <c r="P71">
        <v>8.7200000000000006</v>
      </c>
      <c r="Q71">
        <v>22.61</v>
      </c>
      <c r="R71" s="93">
        <v>33</v>
      </c>
      <c r="S71" s="93">
        <v>20</v>
      </c>
      <c r="T71" s="93">
        <v>33</v>
      </c>
      <c r="U71">
        <v>8</v>
      </c>
      <c r="V71">
        <v>45.395560000000003</v>
      </c>
      <c r="W71">
        <v>6.97</v>
      </c>
      <c r="X71">
        <v>57.31</v>
      </c>
      <c r="Y71">
        <v>19.100000000000001</v>
      </c>
      <c r="Z71">
        <v>19.11</v>
      </c>
      <c r="AA71">
        <v>108.73</v>
      </c>
      <c r="AB71">
        <v>21.75</v>
      </c>
      <c r="AC71">
        <v>35.200000000000003</v>
      </c>
      <c r="AD71">
        <v>16.97</v>
      </c>
      <c r="AE71">
        <v>37.340000000000003</v>
      </c>
      <c r="AF71">
        <v>18.66</v>
      </c>
      <c r="AG71">
        <v>14.88</v>
      </c>
      <c r="AH71">
        <v>51.33</v>
      </c>
      <c r="AI71">
        <v>51.33</v>
      </c>
      <c r="AJ71">
        <v>24.7</v>
      </c>
      <c r="AK71">
        <v>63</v>
      </c>
      <c r="AL71">
        <v>27</v>
      </c>
    </row>
    <row r="72" spans="1:38">
      <c r="A72" t="s">
        <v>114</v>
      </c>
      <c r="B72" s="34">
        <v>223.45</v>
      </c>
      <c r="C72" s="34">
        <v>74.17</v>
      </c>
      <c r="D72" s="93">
        <f t="shared" si="1"/>
        <v>71.34</v>
      </c>
      <c r="E72" s="34"/>
      <c r="F72" s="34"/>
      <c r="G72" s="34"/>
      <c r="H72" s="34"/>
      <c r="I72" s="34"/>
      <c r="J72" s="37">
        <v>5.22</v>
      </c>
      <c r="K72" s="37">
        <v>5.22</v>
      </c>
      <c r="L72" s="37">
        <v>5.36</v>
      </c>
      <c r="M72">
        <v>58.05</v>
      </c>
      <c r="N72">
        <v>272.05</v>
      </c>
      <c r="O72">
        <v>101.32</v>
      </c>
      <c r="P72">
        <v>8.7200000000000006</v>
      </c>
      <c r="Q72">
        <v>22.16</v>
      </c>
      <c r="R72" s="93">
        <v>32.51</v>
      </c>
      <c r="S72" s="93">
        <v>15</v>
      </c>
      <c r="T72" s="93">
        <v>23.83</v>
      </c>
      <c r="U72">
        <v>8</v>
      </c>
      <c r="V72">
        <v>36.092151999999999</v>
      </c>
      <c r="W72">
        <v>6.97</v>
      </c>
      <c r="X72">
        <v>56.63</v>
      </c>
      <c r="Y72">
        <v>18.88</v>
      </c>
      <c r="Z72">
        <v>18.87</v>
      </c>
      <c r="AA72">
        <v>91.03</v>
      </c>
      <c r="AB72">
        <v>18.2</v>
      </c>
      <c r="AC72">
        <v>29.77</v>
      </c>
      <c r="AD72">
        <v>13.67</v>
      </c>
      <c r="AE72">
        <v>32.67</v>
      </c>
      <c r="AF72">
        <v>16.329999999999998</v>
      </c>
      <c r="AG72">
        <v>14.41</v>
      </c>
      <c r="AH72">
        <v>51.2</v>
      </c>
      <c r="AI72">
        <v>51.2</v>
      </c>
      <c r="AJ72">
        <v>24.7</v>
      </c>
      <c r="AK72">
        <v>52.5</v>
      </c>
      <c r="AL72">
        <v>22.5</v>
      </c>
    </row>
    <row r="73" spans="1:38">
      <c r="A73" t="s">
        <v>115</v>
      </c>
      <c r="B73" s="34">
        <v>223.45</v>
      </c>
      <c r="C73" s="34">
        <v>74.17</v>
      </c>
      <c r="D73" s="93">
        <f t="shared" si="1"/>
        <v>43.150000000000006</v>
      </c>
      <c r="E73" s="34"/>
      <c r="F73" s="34"/>
      <c r="G73" s="34"/>
      <c r="H73" s="34"/>
      <c r="I73" s="34"/>
      <c r="J73" s="37">
        <v>4.16</v>
      </c>
      <c r="K73" s="37">
        <v>4.16</v>
      </c>
      <c r="L73" s="37">
        <v>4.2699999999999996</v>
      </c>
      <c r="M73">
        <v>58.05</v>
      </c>
      <c r="N73">
        <v>272.05</v>
      </c>
      <c r="O73">
        <v>101.32</v>
      </c>
      <c r="P73">
        <v>8.7200000000000006</v>
      </c>
      <c r="Q73">
        <v>21.69</v>
      </c>
      <c r="R73" s="93">
        <v>20.11</v>
      </c>
      <c r="S73" s="93">
        <v>8.74</v>
      </c>
      <c r="T73" s="93">
        <v>14.3</v>
      </c>
      <c r="U73">
        <v>8</v>
      </c>
      <c r="V73">
        <v>27.412872</v>
      </c>
      <c r="W73">
        <v>6.33</v>
      </c>
      <c r="X73">
        <v>55.66</v>
      </c>
      <c r="Y73">
        <v>18.55</v>
      </c>
      <c r="Z73">
        <v>18.559999999999999</v>
      </c>
      <c r="AA73">
        <v>70.94</v>
      </c>
      <c r="AB73">
        <v>14.19</v>
      </c>
      <c r="AC73">
        <v>24.27</v>
      </c>
      <c r="AD73">
        <v>10.47</v>
      </c>
      <c r="AE73">
        <v>28</v>
      </c>
      <c r="AF73">
        <v>14</v>
      </c>
      <c r="AG73">
        <v>13.94</v>
      </c>
      <c r="AH73">
        <v>50.68</v>
      </c>
      <c r="AI73">
        <v>50.68</v>
      </c>
      <c r="AJ73">
        <v>24.7</v>
      </c>
      <c r="AK73">
        <v>42</v>
      </c>
      <c r="AL73">
        <v>18</v>
      </c>
    </row>
    <row r="74" spans="1:38">
      <c r="A74" t="s">
        <v>116</v>
      </c>
      <c r="B74" s="34">
        <v>223.45</v>
      </c>
      <c r="C74" s="34">
        <v>74.17</v>
      </c>
      <c r="D74" s="93">
        <f t="shared" si="1"/>
        <v>22.729999999999997</v>
      </c>
      <c r="E74" s="34"/>
      <c r="F74" s="34"/>
      <c r="G74" s="34"/>
      <c r="H74" s="34"/>
      <c r="I74" s="34"/>
      <c r="J74" s="37">
        <v>3.21</v>
      </c>
      <c r="K74" s="37">
        <v>3.21</v>
      </c>
      <c r="L74" s="37">
        <v>3.29</v>
      </c>
      <c r="M74">
        <v>58.05</v>
      </c>
      <c r="N74">
        <v>272.05</v>
      </c>
      <c r="O74">
        <v>101.32</v>
      </c>
      <c r="P74">
        <v>8.7200000000000006</v>
      </c>
      <c r="Q74">
        <v>21.27</v>
      </c>
      <c r="R74" s="93">
        <v>10.5</v>
      </c>
      <c r="S74" s="93">
        <v>2.7</v>
      </c>
      <c r="T74" s="93">
        <v>9.5299999999999994</v>
      </c>
      <c r="U74">
        <v>8</v>
      </c>
      <c r="V74">
        <v>20.732752000000001</v>
      </c>
      <c r="W74">
        <v>6.33</v>
      </c>
      <c r="X74">
        <v>53.64</v>
      </c>
      <c r="Y74">
        <v>17.88</v>
      </c>
      <c r="Z74">
        <v>17.88</v>
      </c>
      <c r="AA74">
        <v>53</v>
      </c>
      <c r="AB74">
        <v>10.6</v>
      </c>
      <c r="AC74">
        <v>19.170000000000002</v>
      </c>
      <c r="AD74">
        <v>8.64</v>
      </c>
      <c r="AE74">
        <v>22.67</v>
      </c>
      <c r="AF74">
        <v>11.33</v>
      </c>
      <c r="AG74">
        <v>17.440000000000001</v>
      </c>
      <c r="AH74">
        <v>50.2</v>
      </c>
      <c r="AI74">
        <v>50.2</v>
      </c>
      <c r="AJ74">
        <v>24.7</v>
      </c>
      <c r="AK74">
        <v>31.5</v>
      </c>
      <c r="AL74">
        <v>13.5</v>
      </c>
    </row>
    <row r="75" spans="1:38">
      <c r="A75" t="s">
        <v>117</v>
      </c>
      <c r="B75" s="34">
        <v>223.45</v>
      </c>
      <c r="C75" s="34">
        <v>74.17</v>
      </c>
      <c r="D75" s="93">
        <f t="shared" si="1"/>
        <v>0</v>
      </c>
      <c r="E75" s="34"/>
      <c r="F75" s="34"/>
      <c r="G75" s="34"/>
      <c r="H75" s="34"/>
      <c r="I75" s="34"/>
      <c r="J75" s="37">
        <v>2.29</v>
      </c>
      <c r="K75" s="37">
        <v>2.29</v>
      </c>
      <c r="L75" s="37">
        <v>2.35</v>
      </c>
      <c r="M75">
        <v>58.05</v>
      </c>
      <c r="N75">
        <v>272.05</v>
      </c>
      <c r="O75">
        <v>101.32</v>
      </c>
      <c r="P75">
        <v>8.7200000000000006</v>
      </c>
      <c r="Q75">
        <v>20.83</v>
      </c>
      <c r="R75" s="93">
        <v>0</v>
      </c>
      <c r="S75" s="93">
        <v>0</v>
      </c>
      <c r="T75" s="93">
        <v>0</v>
      </c>
      <c r="U75">
        <v>8</v>
      </c>
      <c r="V75">
        <v>17.553599999999999</v>
      </c>
      <c r="W75">
        <v>6.69</v>
      </c>
      <c r="X75">
        <v>52.58</v>
      </c>
      <c r="Y75">
        <v>17.53</v>
      </c>
      <c r="Z75">
        <v>17.510000000000002</v>
      </c>
      <c r="AA75">
        <v>38.44</v>
      </c>
      <c r="AB75">
        <v>7.69</v>
      </c>
      <c r="AC75">
        <v>14.43</v>
      </c>
      <c r="AD75">
        <v>6.86</v>
      </c>
      <c r="AE75">
        <v>16</v>
      </c>
      <c r="AF75">
        <v>8</v>
      </c>
      <c r="AG75">
        <v>16.77</v>
      </c>
      <c r="AH75">
        <v>43.42</v>
      </c>
      <c r="AI75">
        <v>43.42</v>
      </c>
      <c r="AJ75">
        <v>25.66</v>
      </c>
      <c r="AK75">
        <v>21</v>
      </c>
      <c r="AL75">
        <v>9</v>
      </c>
    </row>
    <row r="76" spans="1:38">
      <c r="A76" t="s">
        <v>118</v>
      </c>
      <c r="B76" s="34">
        <v>223.45</v>
      </c>
      <c r="C76" s="34">
        <v>74.17</v>
      </c>
      <c r="D76" s="93">
        <f t="shared" si="1"/>
        <v>0</v>
      </c>
      <c r="E76" s="34"/>
      <c r="F76" s="34"/>
      <c r="G76" s="34"/>
      <c r="H76" s="34"/>
      <c r="I76" s="34"/>
      <c r="J76" s="37">
        <v>1.79</v>
      </c>
      <c r="K76" s="37">
        <v>1.79</v>
      </c>
      <c r="L76" s="37">
        <v>1.82</v>
      </c>
      <c r="M76">
        <v>58.05</v>
      </c>
      <c r="N76">
        <v>272.05</v>
      </c>
      <c r="O76">
        <v>101.32</v>
      </c>
      <c r="P76">
        <v>8.7200000000000006</v>
      </c>
      <c r="Q76">
        <v>20.14</v>
      </c>
      <c r="R76" s="93">
        <v>0</v>
      </c>
      <c r="S76" s="93">
        <v>0</v>
      </c>
      <c r="T76" s="93">
        <v>0</v>
      </c>
      <c r="U76">
        <v>8</v>
      </c>
      <c r="V76">
        <v>10.785712</v>
      </c>
      <c r="W76">
        <v>6.69</v>
      </c>
      <c r="X76">
        <v>50.47</v>
      </c>
      <c r="Y76">
        <v>16.82</v>
      </c>
      <c r="Z76">
        <v>16.84</v>
      </c>
      <c r="AA76">
        <v>27.13</v>
      </c>
      <c r="AB76">
        <v>5.43</v>
      </c>
      <c r="AC76">
        <v>10.47</v>
      </c>
      <c r="AD76">
        <v>4.45</v>
      </c>
      <c r="AE76">
        <v>11.33</v>
      </c>
      <c r="AF76">
        <v>5.67</v>
      </c>
      <c r="AG76">
        <v>16.489999999999998</v>
      </c>
      <c r="AH76">
        <v>42.87</v>
      </c>
      <c r="AI76">
        <v>42.87</v>
      </c>
      <c r="AJ76">
        <v>25.66</v>
      </c>
      <c r="AK76">
        <v>10.5</v>
      </c>
      <c r="AL76">
        <v>4.5</v>
      </c>
    </row>
    <row r="77" spans="1:38">
      <c r="A77" t="s">
        <v>119</v>
      </c>
      <c r="B77" s="34">
        <v>223.45</v>
      </c>
      <c r="C77" s="34">
        <v>74.17</v>
      </c>
      <c r="D77" s="93">
        <f t="shared" si="1"/>
        <v>0</v>
      </c>
      <c r="E77" s="34"/>
      <c r="F77" s="34"/>
      <c r="G77" s="34"/>
      <c r="H77" s="34"/>
      <c r="I77" s="34"/>
      <c r="J77" s="37">
        <v>0.73</v>
      </c>
      <c r="K77" s="37">
        <v>0.73</v>
      </c>
      <c r="L77" s="37">
        <v>0.74</v>
      </c>
      <c r="M77">
        <v>58.05</v>
      </c>
      <c r="N77">
        <v>272.05</v>
      </c>
      <c r="O77">
        <v>101.32</v>
      </c>
      <c r="P77">
        <v>8.8699999999999992</v>
      </c>
      <c r="Q77">
        <v>14.68</v>
      </c>
      <c r="R77" s="93">
        <v>0</v>
      </c>
      <c r="S77" s="93">
        <v>0</v>
      </c>
      <c r="T77" s="93">
        <v>0</v>
      </c>
      <c r="U77">
        <v>8</v>
      </c>
      <c r="V77">
        <v>4.1543520000000003</v>
      </c>
      <c r="W77">
        <v>6.69</v>
      </c>
      <c r="X77">
        <v>49.48</v>
      </c>
      <c r="Y77">
        <v>16.489999999999998</v>
      </c>
      <c r="Z77">
        <v>16.5</v>
      </c>
      <c r="AA77">
        <v>19.420000000000002</v>
      </c>
      <c r="AB77">
        <v>3.88</v>
      </c>
      <c r="AC77">
        <v>6.4</v>
      </c>
      <c r="AD77">
        <v>2.72</v>
      </c>
      <c r="AE77">
        <v>9.33</v>
      </c>
      <c r="AF77">
        <v>4.67</v>
      </c>
      <c r="AG77">
        <v>16.36</v>
      </c>
      <c r="AH77">
        <v>42.11</v>
      </c>
      <c r="AI77">
        <v>42.11</v>
      </c>
      <c r="AJ77">
        <v>25.66</v>
      </c>
      <c r="AK77">
        <v>3.5</v>
      </c>
      <c r="AL77">
        <v>1.5</v>
      </c>
    </row>
    <row r="78" spans="1:38">
      <c r="A78" t="s">
        <v>120</v>
      </c>
      <c r="B78" s="34">
        <v>223.45</v>
      </c>
      <c r="C78" s="34">
        <v>74.17</v>
      </c>
      <c r="D78" s="93">
        <f t="shared" si="1"/>
        <v>0</v>
      </c>
      <c r="E78" s="34"/>
      <c r="F78" s="34"/>
      <c r="G78" s="34"/>
      <c r="H78" s="34"/>
      <c r="I78" s="34"/>
      <c r="J78" s="37">
        <v>0.39</v>
      </c>
      <c r="K78" s="37">
        <v>0.39</v>
      </c>
      <c r="L78" s="37">
        <v>0.4</v>
      </c>
      <c r="M78">
        <v>58.05</v>
      </c>
      <c r="N78">
        <v>272.05</v>
      </c>
      <c r="O78">
        <v>101.32</v>
      </c>
      <c r="P78">
        <v>8.8699999999999992</v>
      </c>
      <c r="Q78">
        <v>14.77</v>
      </c>
      <c r="R78" s="93">
        <v>0</v>
      </c>
      <c r="S78" s="93">
        <v>0</v>
      </c>
      <c r="T78" s="93">
        <v>0</v>
      </c>
      <c r="U78">
        <v>8</v>
      </c>
      <c r="V78">
        <v>0.97519999999999996</v>
      </c>
      <c r="W78">
        <v>6.69</v>
      </c>
      <c r="X78">
        <v>48.85</v>
      </c>
      <c r="Y78">
        <v>16.28</v>
      </c>
      <c r="Z78">
        <v>16.3</v>
      </c>
      <c r="AA78">
        <v>11.05</v>
      </c>
      <c r="AB78">
        <v>2.21</v>
      </c>
      <c r="AC78">
        <v>0.33</v>
      </c>
      <c r="AD78">
        <v>1.56</v>
      </c>
      <c r="AE78">
        <v>6.67</v>
      </c>
      <c r="AF78">
        <v>3.33</v>
      </c>
      <c r="AG78">
        <v>16.16</v>
      </c>
      <c r="AH78">
        <v>41.3</v>
      </c>
      <c r="AI78">
        <v>41.3</v>
      </c>
      <c r="AJ78">
        <v>25.66</v>
      </c>
      <c r="AK78">
        <v>0.7</v>
      </c>
      <c r="AL78">
        <v>0.3</v>
      </c>
    </row>
    <row r="79" spans="1:38">
      <c r="A79" t="s">
        <v>121</v>
      </c>
      <c r="B79" s="34">
        <v>223.45</v>
      </c>
      <c r="C79" s="34">
        <v>74.17</v>
      </c>
      <c r="D79" s="93">
        <f t="shared" si="1"/>
        <v>0</v>
      </c>
      <c r="E79" s="34"/>
      <c r="F79" s="34"/>
      <c r="G79" s="34"/>
      <c r="H79" s="34"/>
      <c r="I79" s="34"/>
      <c r="J79" s="37">
        <v>0.08</v>
      </c>
      <c r="K79" s="37">
        <v>0.08</v>
      </c>
      <c r="L79" s="37">
        <v>0.09</v>
      </c>
      <c r="M79">
        <v>58.05</v>
      </c>
      <c r="N79">
        <v>272.05</v>
      </c>
      <c r="O79">
        <v>101.32</v>
      </c>
      <c r="P79">
        <v>8.8699999999999992</v>
      </c>
      <c r="Q79">
        <v>14.82</v>
      </c>
      <c r="R79" s="93">
        <v>0</v>
      </c>
      <c r="S79" s="93">
        <v>0</v>
      </c>
      <c r="T79" s="93">
        <v>0</v>
      </c>
      <c r="U79">
        <v>8.15</v>
      </c>
      <c r="V79">
        <v>0</v>
      </c>
      <c r="W79">
        <v>6.89</v>
      </c>
      <c r="X79">
        <v>48.79</v>
      </c>
      <c r="Y79">
        <v>16.260000000000002</v>
      </c>
      <c r="Z79">
        <v>16.27</v>
      </c>
      <c r="AA79">
        <v>4.01</v>
      </c>
      <c r="AB79">
        <v>0.8</v>
      </c>
      <c r="AC79">
        <v>0.03</v>
      </c>
      <c r="AD79">
        <v>0.45</v>
      </c>
      <c r="AE79">
        <v>3.33</v>
      </c>
      <c r="AF79">
        <v>1.67</v>
      </c>
      <c r="AG79">
        <v>15.9</v>
      </c>
      <c r="AH79">
        <v>40.58</v>
      </c>
      <c r="AI79">
        <v>40.58</v>
      </c>
      <c r="AJ79">
        <v>26.63</v>
      </c>
      <c r="AK79">
        <v>0</v>
      </c>
      <c r="AL79">
        <v>0</v>
      </c>
    </row>
    <row r="80" spans="1:38">
      <c r="A80" t="s">
        <v>122</v>
      </c>
      <c r="B80" s="34">
        <v>223.45</v>
      </c>
      <c r="C80" s="34">
        <v>74.17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58.05</v>
      </c>
      <c r="N80">
        <v>272.05</v>
      </c>
      <c r="O80">
        <v>101.32</v>
      </c>
      <c r="P80">
        <v>8.8699999999999992</v>
      </c>
      <c r="Q80">
        <v>15.54</v>
      </c>
      <c r="R80" s="93">
        <v>0</v>
      </c>
      <c r="S80" s="93">
        <v>0</v>
      </c>
      <c r="T80" s="93">
        <v>0</v>
      </c>
      <c r="U80">
        <v>8.15</v>
      </c>
      <c r="V80">
        <v>0</v>
      </c>
      <c r="W80">
        <v>6.89</v>
      </c>
      <c r="X80">
        <v>48.37</v>
      </c>
      <c r="Y80">
        <v>16.12</v>
      </c>
      <c r="Z80">
        <v>16.13</v>
      </c>
      <c r="AA80">
        <v>0.84</v>
      </c>
      <c r="AB80">
        <v>0.17</v>
      </c>
      <c r="AC80">
        <v>0</v>
      </c>
      <c r="AD80">
        <v>0</v>
      </c>
      <c r="AE80">
        <v>0.67</v>
      </c>
      <c r="AF80">
        <v>0.33</v>
      </c>
      <c r="AG80">
        <v>15.61</v>
      </c>
      <c r="AH80">
        <v>39.99</v>
      </c>
      <c r="AI80">
        <v>39.99</v>
      </c>
      <c r="AJ80">
        <v>26.63</v>
      </c>
      <c r="AK80">
        <v>0</v>
      </c>
      <c r="AL80">
        <v>0</v>
      </c>
    </row>
    <row r="81" spans="1:38">
      <c r="A81" t="s">
        <v>123</v>
      </c>
      <c r="B81" s="34">
        <v>223.45</v>
      </c>
      <c r="C81" s="34">
        <v>74.17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58.05</v>
      </c>
      <c r="N81">
        <v>272.05</v>
      </c>
      <c r="O81">
        <v>101.32</v>
      </c>
      <c r="P81">
        <v>8.8699999999999992</v>
      </c>
      <c r="Q81">
        <v>16.63</v>
      </c>
      <c r="R81" s="93">
        <v>0</v>
      </c>
      <c r="S81" s="93">
        <v>0</v>
      </c>
      <c r="T81" s="93">
        <v>0</v>
      </c>
      <c r="U81">
        <v>8.15</v>
      </c>
      <c r="V81">
        <v>0</v>
      </c>
      <c r="W81">
        <v>6.89</v>
      </c>
      <c r="X81">
        <v>42.56</v>
      </c>
      <c r="Y81">
        <v>14.18</v>
      </c>
      <c r="Z81">
        <v>14.19</v>
      </c>
      <c r="AA81">
        <v>0</v>
      </c>
      <c r="AB81">
        <v>0</v>
      </c>
      <c r="AC81">
        <v>0</v>
      </c>
      <c r="AD81">
        <v>0</v>
      </c>
      <c r="AE81">
        <v>0.67</v>
      </c>
      <c r="AF81">
        <v>0.33</v>
      </c>
      <c r="AG81">
        <v>15.47</v>
      </c>
      <c r="AH81">
        <v>39.340000000000003</v>
      </c>
      <c r="AI81">
        <v>39.340000000000003</v>
      </c>
      <c r="AJ81">
        <v>26.63</v>
      </c>
      <c r="AK81">
        <v>0</v>
      </c>
      <c r="AL81">
        <v>0</v>
      </c>
    </row>
    <row r="82" spans="1:38">
      <c r="A82" t="s">
        <v>124</v>
      </c>
      <c r="B82" s="34">
        <v>223.45</v>
      </c>
      <c r="C82" s="34">
        <v>74.17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58.05</v>
      </c>
      <c r="N82">
        <v>272.05</v>
      </c>
      <c r="O82">
        <v>101.32</v>
      </c>
      <c r="P82">
        <v>8.8699999999999992</v>
      </c>
      <c r="Q82">
        <v>7.4</v>
      </c>
      <c r="R82" s="93">
        <v>0</v>
      </c>
      <c r="S82" s="93">
        <v>0</v>
      </c>
      <c r="T82" s="93">
        <v>0</v>
      </c>
      <c r="U82">
        <v>8.15</v>
      </c>
      <c r="V82">
        <v>0</v>
      </c>
      <c r="W82">
        <v>6.89</v>
      </c>
      <c r="X82">
        <v>42.29</v>
      </c>
      <c r="Y82">
        <v>14.1</v>
      </c>
      <c r="Z82">
        <v>14.1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13.53</v>
      </c>
      <c r="AH82">
        <v>36.32</v>
      </c>
      <c r="AI82">
        <v>36.32</v>
      </c>
      <c r="AJ82">
        <v>26.63</v>
      </c>
      <c r="AK82">
        <v>0</v>
      </c>
      <c r="AL82">
        <v>0</v>
      </c>
    </row>
    <row r="83" spans="1:38">
      <c r="A83" t="s">
        <v>125</v>
      </c>
      <c r="B83" s="34">
        <v>223.45</v>
      </c>
      <c r="C83" s="34">
        <v>74.17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58.05</v>
      </c>
      <c r="N83">
        <v>272.05</v>
      </c>
      <c r="O83">
        <v>101.32</v>
      </c>
      <c r="P83">
        <v>8.8699999999999992</v>
      </c>
      <c r="Q83">
        <v>7.4</v>
      </c>
      <c r="R83" s="93">
        <v>0</v>
      </c>
      <c r="S83" s="93">
        <v>0</v>
      </c>
      <c r="T83" s="93">
        <v>0</v>
      </c>
      <c r="U83">
        <v>8.15</v>
      </c>
      <c r="V83">
        <v>0</v>
      </c>
      <c r="W83">
        <v>7.07</v>
      </c>
      <c r="X83">
        <v>41.85</v>
      </c>
      <c r="Y83">
        <v>13.95</v>
      </c>
      <c r="Z83">
        <v>13.94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12.53</v>
      </c>
      <c r="AH83">
        <v>35.89</v>
      </c>
      <c r="AI83">
        <v>35.89</v>
      </c>
      <c r="AJ83">
        <v>26.63</v>
      </c>
      <c r="AK83">
        <v>0</v>
      </c>
      <c r="AL83">
        <v>0</v>
      </c>
    </row>
    <row r="84" spans="1:38">
      <c r="A84" t="s">
        <v>126</v>
      </c>
      <c r="B84" s="34">
        <v>223.45</v>
      </c>
      <c r="C84" s="34">
        <v>74.17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58.05</v>
      </c>
      <c r="N84">
        <v>272.05</v>
      </c>
      <c r="O84">
        <v>101.32</v>
      </c>
      <c r="P84">
        <v>8.8699999999999992</v>
      </c>
      <c r="Q84">
        <v>7.4</v>
      </c>
      <c r="R84" s="93">
        <v>0</v>
      </c>
      <c r="S84" s="93">
        <v>0</v>
      </c>
      <c r="T84" s="93">
        <v>0</v>
      </c>
      <c r="U84">
        <v>8.15</v>
      </c>
      <c r="V84">
        <v>0</v>
      </c>
      <c r="W84">
        <v>7.07</v>
      </c>
      <c r="X84">
        <v>41.14</v>
      </c>
      <c r="Y84">
        <v>13.71</v>
      </c>
      <c r="Z84">
        <v>13.72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12.04</v>
      </c>
      <c r="AH84">
        <v>35.36</v>
      </c>
      <c r="AI84">
        <v>35.36</v>
      </c>
      <c r="AJ84">
        <v>26.63</v>
      </c>
      <c r="AK84">
        <v>0</v>
      </c>
      <c r="AL84">
        <v>0</v>
      </c>
    </row>
    <row r="85" spans="1:38">
      <c r="A85" t="s">
        <v>127</v>
      </c>
      <c r="B85" s="34">
        <v>223.45</v>
      </c>
      <c r="C85" s="34">
        <v>74.17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58.05</v>
      </c>
      <c r="N85">
        <v>272.05</v>
      </c>
      <c r="O85">
        <v>101.32</v>
      </c>
      <c r="P85">
        <v>8.41</v>
      </c>
      <c r="Q85">
        <v>7.4</v>
      </c>
      <c r="R85" s="93">
        <v>0</v>
      </c>
      <c r="S85" s="93">
        <v>0</v>
      </c>
      <c r="T85" s="93">
        <v>0</v>
      </c>
      <c r="U85">
        <v>8.15</v>
      </c>
      <c r="V85">
        <v>0</v>
      </c>
      <c r="W85">
        <v>7.07</v>
      </c>
      <c r="X85">
        <v>40.51</v>
      </c>
      <c r="Y85">
        <v>13.5</v>
      </c>
      <c r="Z85">
        <v>13.5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11.59</v>
      </c>
      <c r="AH85">
        <v>35.479999999999997</v>
      </c>
      <c r="AI85">
        <v>35.479999999999997</v>
      </c>
      <c r="AJ85">
        <v>26.63</v>
      </c>
      <c r="AK85">
        <v>0</v>
      </c>
      <c r="AL85">
        <v>0</v>
      </c>
    </row>
    <row r="86" spans="1:38">
      <c r="A86" t="s">
        <v>128</v>
      </c>
      <c r="B86" s="34">
        <v>223.45</v>
      </c>
      <c r="C86" s="34">
        <v>74.17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58.05</v>
      </c>
      <c r="N86">
        <v>272.05</v>
      </c>
      <c r="O86">
        <v>101.32</v>
      </c>
      <c r="P86">
        <v>8.41</v>
      </c>
      <c r="Q86">
        <v>7.4</v>
      </c>
      <c r="R86" s="93">
        <v>0</v>
      </c>
      <c r="S86" s="93">
        <v>0</v>
      </c>
      <c r="T86" s="93">
        <v>0</v>
      </c>
      <c r="U86">
        <v>8.15</v>
      </c>
      <c r="V86">
        <v>0</v>
      </c>
      <c r="W86">
        <v>7.07</v>
      </c>
      <c r="X86">
        <v>39.659999999999997</v>
      </c>
      <c r="Y86">
        <v>13.22</v>
      </c>
      <c r="Z86">
        <v>13.22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11.29</v>
      </c>
      <c r="AH86">
        <v>36.020000000000003</v>
      </c>
      <c r="AI86">
        <v>36.020000000000003</v>
      </c>
      <c r="AJ86">
        <v>26.63</v>
      </c>
      <c r="AK86">
        <v>0</v>
      </c>
      <c r="AL86">
        <v>0</v>
      </c>
    </row>
    <row r="87" spans="1:38">
      <c r="A87" t="s">
        <v>129</v>
      </c>
      <c r="B87" s="34">
        <v>223.45</v>
      </c>
      <c r="C87" s="34">
        <v>74.17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58.05</v>
      </c>
      <c r="N87">
        <v>272.05</v>
      </c>
      <c r="O87">
        <v>101.32</v>
      </c>
      <c r="P87">
        <v>8.41</v>
      </c>
      <c r="Q87">
        <v>7.4</v>
      </c>
      <c r="R87" s="93">
        <v>0</v>
      </c>
      <c r="S87" s="93">
        <v>0</v>
      </c>
      <c r="T87" s="93">
        <v>0</v>
      </c>
      <c r="U87">
        <v>8.15</v>
      </c>
      <c r="V87">
        <v>0</v>
      </c>
      <c r="W87">
        <v>7.07</v>
      </c>
      <c r="X87">
        <v>39.64</v>
      </c>
      <c r="Y87">
        <v>13.21</v>
      </c>
      <c r="Z87">
        <v>13.23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11.08</v>
      </c>
      <c r="AH87">
        <v>36.299999999999997</v>
      </c>
      <c r="AI87">
        <v>36.299999999999997</v>
      </c>
      <c r="AJ87">
        <v>26.63</v>
      </c>
      <c r="AK87">
        <v>0</v>
      </c>
      <c r="AL87">
        <v>0</v>
      </c>
    </row>
    <row r="88" spans="1:38">
      <c r="A88" t="s">
        <v>130</v>
      </c>
      <c r="B88" s="34">
        <v>223.45</v>
      </c>
      <c r="C88" s="34">
        <v>74.17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58.05</v>
      </c>
      <c r="N88">
        <v>272.05</v>
      </c>
      <c r="O88">
        <v>101.32</v>
      </c>
      <c r="P88">
        <v>8.41</v>
      </c>
      <c r="Q88">
        <v>7.4</v>
      </c>
      <c r="R88" s="93">
        <v>0</v>
      </c>
      <c r="S88" s="93">
        <v>0</v>
      </c>
      <c r="T88" s="93">
        <v>0</v>
      </c>
      <c r="U88">
        <v>8.15</v>
      </c>
      <c r="V88">
        <v>0</v>
      </c>
      <c r="W88">
        <v>7.07</v>
      </c>
      <c r="X88">
        <v>39.43</v>
      </c>
      <c r="Y88">
        <v>13.14</v>
      </c>
      <c r="Z88">
        <v>13.16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10.86</v>
      </c>
      <c r="AH88">
        <v>26.69</v>
      </c>
      <c r="AI88">
        <v>26.69</v>
      </c>
      <c r="AJ88">
        <v>26.63</v>
      </c>
      <c r="AK88">
        <v>0</v>
      </c>
      <c r="AL88">
        <v>0</v>
      </c>
    </row>
    <row r="89" spans="1:38">
      <c r="A89" t="s">
        <v>131</v>
      </c>
      <c r="B89" s="34">
        <v>223.45</v>
      </c>
      <c r="C89" s="34">
        <v>74.17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58.05</v>
      </c>
      <c r="N89">
        <v>272.05</v>
      </c>
      <c r="O89">
        <v>101.32</v>
      </c>
      <c r="P89">
        <v>8.41</v>
      </c>
      <c r="Q89">
        <v>7.4</v>
      </c>
      <c r="R89" s="93">
        <v>0</v>
      </c>
      <c r="S89" s="93">
        <v>0</v>
      </c>
      <c r="T89" s="93">
        <v>0</v>
      </c>
      <c r="U89">
        <v>8.15</v>
      </c>
      <c r="V89">
        <v>0</v>
      </c>
      <c r="W89">
        <v>7.35</v>
      </c>
      <c r="X89">
        <v>34.69</v>
      </c>
      <c r="Y89">
        <v>11.56</v>
      </c>
      <c r="Z89">
        <v>11.57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10.67</v>
      </c>
      <c r="AH89">
        <v>26.65</v>
      </c>
      <c r="AI89">
        <v>26.65</v>
      </c>
      <c r="AJ89">
        <v>26.63</v>
      </c>
      <c r="AK89">
        <v>0</v>
      </c>
      <c r="AL89">
        <v>0</v>
      </c>
    </row>
    <row r="90" spans="1:38">
      <c r="A90" t="s">
        <v>132</v>
      </c>
      <c r="B90" s="34">
        <v>223.45</v>
      </c>
      <c r="C90" s="34">
        <v>74.17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58.05</v>
      </c>
      <c r="N90">
        <v>272.05</v>
      </c>
      <c r="O90">
        <v>101.32</v>
      </c>
      <c r="P90">
        <v>8.41</v>
      </c>
      <c r="Q90">
        <v>7.4</v>
      </c>
      <c r="R90" s="93">
        <v>0</v>
      </c>
      <c r="S90" s="93">
        <v>0</v>
      </c>
      <c r="T90" s="93">
        <v>0</v>
      </c>
      <c r="U90">
        <v>8.15</v>
      </c>
      <c r="V90">
        <v>0</v>
      </c>
      <c r="W90">
        <v>7.35</v>
      </c>
      <c r="X90">
        <v>34.840000000000003</v>
      </c>
      <c r="Y90">
        <v>11.61</v>
      </c>
      <c r="Z90">
        <v>11.62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10.51</v>
      </c>
      <c r="AH90">
        <v>26.69</v>
      </c>
      <c r="AI90">
        <v>26.69</v>
      </c>
      <c r="AJ90">
        <v>26.63</v>
      </c>
      <c r="AK90">
        <v>0</v>
      </c>
      <c r="AL90">
        <v>0</v>
      </c>
    </row>
    <row r="91" spans="1:38">
      <c r="A91" t="s">
        <v>133</v>
      </c>
      <c r="B91" s="34">
        <v>223.45</v>
      </c>
      <c r="C91" s="34">
        <v>74.17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58.05</v>
      </c>
      <c r="N91">
        <v>272.05</v>
      </c>
      <c r="O91">
        <v>101.32</v>
      </c>
      <c r="P91">
        <v>8.33</v>
      </c>
      <c r="Q91">
        <v>7.4</v>
      </c>
      <c r="R91" s="93">
        <v>0</v>
      </c>
      <c r="S91" s="93">
        <v>0</v>
      </c>
      <c r="T91" s="93">
        <v>0</v>
      </c>
      <c r="U91">
        <v>8</v>
      </c>
      <c r="V91">
        <v>0</v>
      </c>
      <c r="W91">
        <v>7.21</v>
      </c>
      <c r="X91">
        <v>35.24</v>
      </c>
      <c r="Y91">
        <v>11.74</v>
      </c>
      <c r="Z91">
        <v>11.75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9.85</v>
      </c>
      <c r="AH91">
        <v>27.44</v>
      </c>
      <c r="AI91">
        <v>27.44</v>
      </c>
      <c r="AJ91">
        <v>25.66</v>
      </c>
      <c r="AK91">
        <v>0</v>
      </c>
      <c r="AL91">
        <v>0</v>
      </c>
    </row>
    <row r="92" spans="1:38">
      <c r="A92" t="s">
        <v>134</v>
      </c>
      <c r="B92" s="34">
        <v>223.45</v>
      </c>
      <c r="C92" s="34">
        <v>74.17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58.05</v>
      </c>
      <c r="N92">
        <v>272.05</v>
      </c>
      <c r="O92">
        <v>101.32</v>
      </c>
      <c r="P92">
        <v>8.33</v>
      </c>
      <c r="Q92">
        <v>7.4</v>
      </c>
      <c r="R92" s="93">
        <v>0</v>
      </c>
      <c r="S92" s="93">
        <v>0</v>
      </c>
      <c r="T92" s="93">
        <v>0</v>
      </c>
      <c r="U92">
        <v>8</v>
      </c>
      <c r="V92">
        <v>0</v>
      </c>
      <c r="W92">
        <v>7.21</v>
      </c>
      <c r="X92">
        <v>35.44</v>
      </c>
      <c r="Y92">
        <v>11.81</v>
      </c>
      <c r="Z92">
        <v>11.81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9.8800000000000008</v>
      </c>
      <c r="AH92">
        <v>30.05</v>
      </c>
      <c r="AI92">
        <v>30.05</v>
      </c>
      <c r="AJ92">
        <v>25.66</v>
      </c>
      <c r="AK92">
        <v>0</v>
      </c>
      <c r="AL92">
        <v>0</v>
      </c>
    </row>
    <row r="93" spans="1:38">
      <c r="A93" t="s">
        <v>135</v>
      </c>
      <c r="B93" s="34">
        <v>223.45</v>
      </c>
      <c r="C93" s="34">
        <v>74.17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58.05</v>
      </c>
      <c r="N93">
        <v>272.05</v>
      </c>
      <c r="O93">
        <v>101.32</v>
      </c>
      <c r="P93">
        <v>8.7200000000000006</v>
      </c>
      <c r="Q93">
        <v>7.4</v>
      </c>
      <c r="R93" s="93">
        <v>0</v>
      </c>
      <c r="S93" s="93">
        <v>0</v>
      </c>
      <c r="T93" s="93">
        <v>0</v>
      </c>
      <c r="U93">
        <v>8</v>
      </c>
      <c r="V93">
        <v>0</v>
      </c>
      <c r="W93">
        <v>7.21</v>
      </c>
      <c r="X93">
        <v>35.04</v>
      </c>
      <c r="Y93">
        <v>11.68</v>
      </c>
      <c r="Z93">
        <v>11.68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10.3</v>
      </c>
      <c r="AH93">
        <v>30.42</v>
      </c>
      <c r="AI93">
        <v>30.42</v>
      </c>
      <c r="AJ93">
        <v>25.66</v>
      </c>
      <c r="AK93">
        <v>0</v>
      </c>
      <c r="AL93">
        <v>0</v>
      </c>
    </row>
    <row r="94" spans="1:38">
      <c r="A94" t="s">
        <v>136</v>
      </c>
      <c r="B94" s="34">
        <v>223.45</v>
      </c>
      <c r="C94" s="34">
        <v>74.17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58.05</v>
      </c>
      <c r="N94">
        <v>272.05</v>
      </c>
      <c r="O94">
        <v>101.32</v>
      </c>
      <c r="P94">
        <v>8.7200000000000006</v>
      </c>
      <c r="Q94">
        <v>7.4</v>
      </c>
      <c r="R94" s="93">
        <v>0</v>
      </c>
      <c r="S94" s="93">
        <v>0</v>
      </c>
      <c r="T94" s="93">
        <v>0</v>
      </c>
      <c r="U94">
        <v>8</v>
      </c>
      <c r="V94">
        <v>0</v>
      </c>
      <c r="W94">
        <v>7.21</v>
      </c>
      <c r="X94">
        <v>35.47</v>
      </c>
      <c r="Y94">
        <v>11.82</v>
      </c>
      <c r="Z94">
        <v>11.84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10.42</v>
      </c>
      <c r="AH94">
        <v>30.77</v>
      </c>
      <c r="AI94">
        <v>30.77</v>
      </c>
      <c r="AJ94">
        <v>25.66</v>
      </c>
      <c r="AK94">
        <v>0</v>
      </c>
      <c r="AL94">
        <v>0</v>
      </c>
    </row>
    <row r="95" spans="1:38">
      <c r="A95" t="s">
        <v>137</v>
      </c>
      <c r="B95" s="34">
        <v>223.45</v>
      </c>
      <c r="C95" s="34">
        <v>74.17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58.05</v>
      </c>
      <c r="N95">
        <v>272.05</v>
      </c>
      <c r="O95">
        <v>101.32</v>
      </c>
      <c r="P95">
        <v>8.7200000000000006</v>
      </c>
      <c r="Q95">
        <v>7.4</v>
      </c>
      <c r="R95" s="93">
        <v>0</v>
      </c>
      <c r="S95" s="93">
        <v>0</v>
      </c>
      <c r="T95" s="93">
        <v>0</v>
      </c>
      <c r="U95">
        <v>7.84</v>
      </c>
      <c r="V95">
        <v>0</v>
      </c>
      <c r="W95">
        <v>7.16</v>
      </c>
      <c r="X95">
        <v>36.01</v>
      </c>
      <c r="Y95">
        <v>12</v>
      </c>
      <c r="Z95">
        <v>12.01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10.87</v>
      </c>
      <c r="AH95">
        <v>31.16</v>
      </c>
      <c r="AI95">
        <v>31.16</v>
      </c>
      <c r="AJ95">
        <v>24.7</v>
      </c>
      <c r="AK95">
        <v>0</v>
      </c>
      <c r="AL95">
        <v>0</v>
      </c>
    </row>
    <row r="96" spans="1:38">
      <c r="A96" t="s">
        <v>138</v>
      </c>
      <c r="B96" s="34">
        <v>223.45</v>
      </c>
      <c r="C96" s="34">
        <v>74.17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58.05</v>
      </c>
      <c r="N96">
        <v>272.05</v>
      </c>
      <c r="O96">
        <v>101.32</v>
      </c>
      <c r="P96">
        <v>8.7200000000000006</v>
      </c>
      <c r="Q96">
        <v>7.4</v>
      </c>
      <c r="R96" s="93">
        <v>0</v>
      </c>
      <c r="S96" s="93">
        <v>0</v>
      </c>
      <c r="T96" s="93">
        <v>0</v>
      </c>
      <c r="U96">
        <v>7.84</v>
      </c>
      <c r="V96">
        <v>0</v>
      </c>
      <c r="W96">
        <v>7.16</v>
      </c>
      <c r="X96">
        <v>37.229999999999997</v>
      </c>
      <c r="Y96">
        <v>12.41</v>
      </c>
      <c r="Z96">
        <v>12.41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11.42</v>
      </c>
      <c r="AH96">
        <v>31.21</v>
      </c>
      <c r="AI96">
        <v>31.21</v>
      </c>
      <c r="AJ96">
        <v>24.7</v>
      </c>
      <c r="AK96">
        <v>0</v>
      </c>
      <c r="AL96">
        <v>0</v>
      </c>
    </row>
    <row r="97" spans="1:50">
      <c r="A97" t="s">
        <v>139</v>
      </c>
      <c r="B97" s="34">
        <v>223.45</v>
      </c>
      <c r="C97" s="34">
        <v>74.17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58.05</v>
      </c>
      <c r="N97">
        <v>272.05</v>
      </c>
      <c r="O97">
        <v>101.32</v>
      </c>
      <c r="P97">
        <v>8.7200000000000006</v>
      </c>
      <c r="Q97">
        <v>7.4</v>
      </c>
      <c r="R97" s="93">
        <v>0</v>
      </c>
      <c r="S97" s="93">
        <v>0</v>
      </c>
      <c r="T97" s="93">
        <v>0</v>
      </c>
      <c r="U97">
        <v>7.84</v>
      </c>
      <c r="V97">
        <v>0</v>
      </c>
      <c r="W97">
        <v>7.16</v>
      </c>
      <c r="X97">
        <v>37.68</v>
      </c>
      <c r="Y97">
        <v>12.56</v>
      </c>
      <c r="Z97">
        <v>12.56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11.87</v>
      </c>
      <c r="AH97">
        <v>31.41</v>
      </c>
      <c r="AI97">
        <v>31.41</v>
      </c>
      <c r="AJ97">
        <v>24.7</v>
      </c>
      <c r="AK97">
        <v>0</v>
      </c>
      <c r="AL97">
        <v>0</v>
      </c>
    </row>
    <row r="98" spans="1:50">
      <c r="A98" t="s">
        <v>140</v>
      </c>
      <c r="B98" s="34">
        <v>223.45</v>
      </c>
      <c r="C98" s="34">
        <v>74.17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58.05</v>
      </c>
      <c r="N98">
        <v>272.05</v>
      </c>
      <c r="O98">
        <v>101.32</v>
      </c>
      <c r="P98">
        <v>8.7200000000000006</v>
      </c>
      <c r="Q98">
        <v>7.4</v>
      </c>
      <c r="R98" s="93">
        <v>0</v>
      </c>
      <c r="S98" s="93">
        <v>0</v>
      </c>
      <c r="T98" s="93">
        <v>0</v>
      </c>
      <c r="U98">
        <v>7.84</v>
      </c>
      <c r="V98">
        <v>0</v>
      </c>
      <c r="W98">
        <v>7.16</v>
      </c>
      <c r="X98">
        <v>38.4</v>
      </c>
      <c r="Y98">
        <v>12.8</v>
      </c>
      <c r="Z98">
        <v>12.8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12.08</v>
      </c>
      <c r="AH98">
        <v>31.6</v>
      </c>
      <c r="AI98">
        <v>31.6</v>
      </c>
      <c r="AJ98">
        <v>24.7</v>
      </c>
      <c r="AK98">
        <v>0</v>
      </c>
      <c r="AL98">
        <v>0</v>
      </c>
    </row>
    <row r="99" spans="1:50">
      <c r="A99" t="s">
        <v>141</v>
      </c>
      <c r="B99" s="34">
        <f>SUM(B3:B98)/4000</f>
        <v>4.8135500000000064</v>
      </c>
      <c r="C99" s="34">
        <f t="shared" ref="C99:P99" si="2">SUM(C3:C98)/4000</f>
        <v>1.6264850000000002</v>
      </c>
      <c r="D99" s="93">
        <f t="shared" ref="D99" si="3">SUM(D3:D98)/4000</f>
        <v>1.0586774999999997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0.12655000000000002</v>
      </c>
      <c r="K99" s="37">
        <f t="shared" si="2"/>
        <v>0.12655000000000002</v>
      </c>
      <c r="L99" s="37">
        <f t="shared" si="2"/>
        <v>0.12973249999999997</v>
      </c>
      <c r="M99">
        <f t="shared" si="2"/>
        <v>1.3932000000000022</v>
      </c>
      <c r="N99">
        <f t="shared" si="2"/>
        <v>6.5291999999999888</v>
      </c>
      <c r="O99">
        <f t="shared" si="2"/>
        <v>2.4316799999999965</v>
      </c>
      <c r="P99">
        <f t="shared" si="2"/>
        <v>0.19746</v>
      </c>
      <c r="Q99">
        <f t="shared" ref="Q99:AF99" si="5">SUM(Q3:Q98)/4000</f>
        <v>0.24240249999999977</v>
      </c>
      <c r="R99" s="93">
        <f t="shared" si="5"/>
        <v>0.36312499999999998</v>
      </c>
      <c r="S99" s="93">
        <f t="shared" si="5"/>
        <v>0.3381575</v>
      </c>
      <c r="T99" s="93">
        <f t="shared" si="5"/>
        <v>0.35739499999999996</v>
      </c>
      <c r="U99">
        <f t="shared" si="5"/>
        <v>0.18277499999999985</v>
      </c>
      <c r="V99">
        <f t="shared" si="5"/>
        <v>1.1129640660000002</v>
      </c>
      <c r="W99">
        <f t="shared" si="5"/>
        <v>0.16197000000000014</v>
      </c>
      <c r="X99">
        <f t="shared" si="5"/>
        <v>0.96544249999999943</v>
      </c>
      <c r="Y99">
        <f t="shared" si="5"/>
        <v>0.32179000000000002</v>
      </c>
      <c r="Z99">
        <f t="shared" si="5"/>
        <v>0.32187999999999994</v>
      </c>
      <c r="AA99">
        <f t="shared" si="5"/>
        <v>1.9362924999999997</v>
      </c>
      <c r="AB99">
        <f t="shared" si="5"/>
        <v>0.38725500000000007</v>
      </c>
      <c r="AC99">
        <f t="shared" si="5"/>
        <v>0.69717500000000021</v>
      </c>
      <c r="AD99">
        <f t="shared" si="5"/>
        <v>0.35905000000000004</v>
      </c>
      <c r="AE99">
        <f t="shared" si="5"/>
        <v>0.61186750000000034</v>
      </c>
      <c r="AF99">
        <f t="shared" si="5"/>
        <v>0.30588750000000003</v>
      </c>
      <c r="AG99">
        <f t="shared" ref="AG99:AM99" si="6">SUM(AG3:AG98)/4000</f>
        <v>0.30267999999999989</v>
      </c>
      <c r="AH99">
        <f t="shared" si="6"/>
        <v>0.81167249999999991</v>
      </c>
      <c r="AI99">
        <f t="shared" si="6"/>
        <v>0.81167249999999991</v>
      </c>
      <c r="AJ99">
        <f t="shared" si="6"/>
        <v>0.62058750000000018</v>
      </c>
      <c r="AK99">
        <f t="shared" si="6"/>
        <v>1.4130024999999997</v>
      </c>
      <c r="AL99">
        <f t="shared" si="6"/>
        <v>0.60557249999999996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1</v>
      </c>
      <c r="AL101" s="151">
        <v>1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45168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512.3326198148427</v>
      </c>
      <c r="L3">
        <v>9.41794284899653</v>
      </c>
      <c r="M3">
        <v>63.766265872569953</v>
      </c>
      <c r="N3">
        <v>51.875210922457555</v>
      </c>
      <c r="O3">
        <v>73.284211670289253</v>
      </c>
      <c r="P3">
        <v>27.531171057513912</v>
      </c>
      <c r="Q3">
        <v>8.7776849456802903</v>
      </c>
      <c r="R3">
        <v>18.616086344793953</v>
      </c>
      <c r="S3">
        <v>11.587662397179789</v>
      </c>
      <c r="T3">
        <v>0</v>
      </c>
      <c r="U3">
        <v>61.571981771092744</v>
      </c>
      <c r="V3">
        <v>6.2563497822931771</v>
      </c>
      <c r="W3">
        <v>18.934052507917468</v>
      </c>
      <c r="X3">
        <v>64.782422564821303</v>
      </c>
      <c r="Y3">
        <v>0</v>
      </c>
      <c r="Z3">
        <v>2.8638167999999995</v>
      </c>
      <c r="AA3">
        <v>6.1711926599310818</v>
      </c>
      <c r="AB3">
        <v>17.351255999999999</v>
      </c>
      <c r="AC3">
        <v>8.50136</v>
      </c>
      <c r="AD3">
        <v>16.071540000000002</v>
      </c>
      <c r="AE3">
        <v>21.712782000000004</v>
      </c>
      <c r="AF3">
        <v>12.303000000000003</v>
      </c>
      <c r="AG3">
        <v>13.02994176</v>
      </c>
      <c r="AH3">
        <v>67.171079999999989</v>
      </c>
      <c r="AI3">
        <v>0</v>
      </c>
      <c r="AJ3">
        <v>0</v>
      </c>
      <c r="AK3">
        <v>22.51896</v>
      </c>
      <c r="AL3">
        <v>60.682999999999993</v>
      </c>
      <c r="AM3">
        <v>2.2830599999999994</v>
      </c>
      <c r="AN3">
        <v>0</v>
      </c>
      <c r="AO3">
        <v>11.621232000000001</v>
      </c>
      <c r="AP3">
        <v>5.8513940033480072</v>
      </c>
      <c r="AQ3">
        <v>31.442400000000003</v>
      </c>
      <c r="AR3">
        <v>20.850699999999996</v>
      </c>
      <c r="AS3">
        <v>8.8619999999999983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1216.8845629848793</v>
      </c>
      <c r="DN3">
        <v>41.137814738848974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17.244908413483863</v>
      </c>
      <c r="K4">
        <v>512.3326198148427</v>
      </c>
      <c r="L4">
        <v>9.41794284899653</v>
      </c>
      <c r="M4">
        <v>63.766265872569953</v>
      </c>
      <c r="N4">
        <v>51.875210922457555</v>
      </c>
      <c r="O4">
        <v>73.284211670289253</v>
      </c>
      <c r="P4">
        <v>27.531171057513912</v>
      </c>
      <c r="Q4">
        <v>8.7776849456802903</v>
      </c>
      <c r="R4">
        <v>18.616086344793953</v>
      </c>
      <c r="S4">
        <v>11.587662397179789</v>
      </c>
      <c r="T4">
        <v>0</v>
      </c>
      <c r="U4">
        <v>61.571981771092744</v>
      </c>
      <c r="V4">
        <v>6.2563497822931771</v>
      </c>
      <c r="W4">
        <v>19.461680746791131</v>
      </c>
      <c r="X4">
        <v>64.782422564821303</v>
      </c>
      <c r="Y4">
        <v>0</v>
      </c>
      <c r="Z4">
        <v>2.8638167999999995</v>
      </c>
      <c r="AA4">
        <v>6.1711926599310818</v>
      </c>
      <c r="AB4">
        <v>17.351255999999999</v>
      </c>
      <c r="AC4">
        <v>8.50136</v>
      </c>
      <c r="AD4">
        <v>16.071540000000002</v>
      </c>
      <c r="AE4">
        <v>21.712782000000004</v>
      </c>
      <c r="AF4">
        <v>12.303000000000003</v>
      </c>
      <c r="AG4">
        <v>13.02994176</v>
      </c>
      <c r="AH4">
        <v>67.171079999999989</v>
      </c>
      <c r="AI4">
        <v>0</v>
      </c>
      <c r="AJ4">
        <v>0</v>
      </c>
      <c r="AK4">
        <v>22.51896</v>
      </c>
      <c r="AL4">
        <v>60.682999999999993</v>
      </c>
      <c r="AM4">
        <v>2.2830599999999994</v>
      </c>
      <c r="AN4">
        <v>0</v>
      </c>
      <c r="AO4">
        <v>11.621232000000001</v>
      </c>
      <c r="AP4">
        <v>5.8513940033480072</v>
      </c>
      <c r="AQ4">
        <v>31.442400000000003</v>
      </c>
      <c r="AR4">
        <v>20.850699999999996</v>
      </c>
      <c r="AS4">
        <v>14.415519999999997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1239.4478576131733</v>
      </c>
      <c r="DN4">
        <v>41.900576762912223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23.799234810316751</v>
      </c>
      <c r="K5">
        <v>512.3326198148427</v>
      </c>
      <c r="L5">
        <v>9.41794284899653</v>
      </c>
      <c r="M5">
        <v>63.766265872569953</v>
      </c>
      <c r="N5">
        <v>51.875210922457555</v>
      </c>
      <c r="O5">
        <v>73.284211670289253</v>
      </c>
      <c r="P5">
        <v>27.531171057513912</v>
      </c>
      <c r="Q5">
        <v>8.7776849456802903</v>
      </c>
      <c r="R5">
        <v>18.616086344793953</v>
      </c>
      <c r="S5">
        <v>11.587662397179789</v>
      </c>
      <c r="T5">
        <v>0</v>
      </c>
      <c r="U5">
        <v>61.571981771092744</v>
      </c>
      <c r="V5">
        <v>6.2563497822931771</v>
      </c>
      <c r="W5">
        <v>19.461680746791131</v>
      </c>
      <c r="X5">
        <v>64.782422564821303</v>
      </c>
      <c r="Y5">
        <v>0</v>
      </c>
      <c r="Z5">
        <v>2.8638167999999995</v>
      </c>
      <c r="AA5">
        <v>6.1711926599310818</v>
      </c>
      <c r="AB5">
        <v>17.351255999999999</v>
      </c>
      <c r="AC5">
        <v>8.50136</v>
      </c>
      <c r="AD5">
        <v>16.071540000000002</v>
      </c>
      <c r="AE5">
        <v>21.712782000000004</v>
      </c>
      <c r="AF5">
        <v>12.303000000000003</v>
      </c>
      <c r="AG5">
        <v>13.02994176</v>
      </c>
      <c r="AH5">
        <v>67.171079999999989</v>
      </c>
      <c r="AI5">
        <v>0</v>
      </c>
      <c r="AJ5">
        <v>0</v>
      </c>
      <c r="AK5">
        <v>22.51896</v>
      </c>
      <c r="AL5">
        <v>60.682999999999993</v>
      </c>
      <c r="AM5">
        <v>2.2830599999999994</v>
      </c>
      <c r="AN5">
        <v>0</v>
      </c>
      <c r="AO5">
        <v>11.621232000000001</v>
      </c>
      <c r="AP5">
        <v>5.8513940033480072</v>
      </c>
      <c r="AQ5">
        <v>31.442400000000003</v>
      </c>
      <c r="AR5">
        <v>11.637599999999997</v>
      </c>
      <c r="AS5">
        <v>14.415519999999997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1236.8760258522091</v>
      </c>
      <c r="DN5">
        <v>41.813634920709383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17.046927525883611</v>
      </c>
      <c r="K6">
        <v>512.3326198148427</v>
      </c>
      <c r="L6">
        <v>9.41794284899653</v>
      </c>
      <c r="M6">
        <v>63.766265872569953</v>
      </c>
      <c r="N6">
        <v>51.875210922457555</v>
      </c>
      <c r="O6">
        <v>73.284211670289253</v>
      </c>
      <c r="P6">
        <v>27.531171057513912</v>
      </c>
      <c r="Q6">
        <v>8.7776849456802903</v>
      </c>
      <c r="R6">
        <v>18.616086344793953</v>
      </c>
      <c r="S6">
        <v>11.587662397179789</v>
      </c>
      <c r="T6">
        <v>0</v>
      </c>
      <c r="U6">
        <v>61.571981771092744</v>
      </c>
      <c r="V6">
        <v>6.2563497822931771</v>
      </c>
      <c r="W6">
        <v>19.461680746791131</v>
      </c>
      <c r="X6">
        <v>64.782422564821303</v>
      </c>
      <c r="Y6">
        <v>0</v>
      </c>
      <c r="Z6">
        <v>2.8638167999999995</v>
      </c>
      <c r="AA6">
        <v>6.1711926599310818</v>
      </c>
      <c r="AB6">
        <v>17.351255999999999</v>
      </c>
      <c r="AC6">
        <v>8.50136</v>
      </c>
      <c r="AD6">
        <v>16.071540000000002</v>
      </c>
      <c r="AE6">
        <v>21.712782000000004</v>
      </c>
      <c r="AF6">
        <v>12.303000000000003</v>
      </c>
      <c r="AG6">
        <v>13.02994176</v>
      </c>
      <c r="AH6">
        <v>67.171079999999989</v>
      </c>
      <c r="AI6">
        <v>0</v>
      </c>
      <c r="AJ6">
        <v>0</v>
      </c>
      <c r="AK6">
        <v>22.51896</v>
      </c>
      <c r="AL6">
        <v>60.682999999999993</v>
      </c>
      <c r="AM6">
        <v>2.2830599999999994</v>
      </c>
      <c r="AN6">
        <v>0</v>
      </c>
      <c r="AO6">
        <v>11.621232000000001</v>
      </c>
      <c r="AP6">
        <v>5.8513940033480072</v>
      </c>
      <c r="AQ6">
        <v>31.442400000000003</v>
      </c>
      <c r="AR6">
        <v>11.637599999999997</v>
      </c>
      <c r="AS6">
        <v>8.8619999999999983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1224.9725988641096</v>
      </c>
      <c r="DN6">
        <v>41.41123462437573</v>
      </c>
    </row>
    <row r="7" spans="1:118">
      <c r="A7" t="s">
        <v>49</v>
      </c>
      <c r="B7">
        <v>0</v>
      </c>
      <c r="C7">
        <v>0</v>
      </c>
      <c r="D7">
        <v>0.5120438596491228</v>
      </c>
      <c r="E7">
        <v>0</v>
      </c>
      <c r="F7">
        <v>0</v>
      </c>
      <c r="G7">
        <v>0.3119545588235294</v>
      </c>
      <c r="H7">
        <v>0</v>
      </c>
      <c r="I7">
        <v>0</v>
      </c>
      <c r="J7">
        <v>6.9892865497076029</v>
      </c>
      <c r="K7">
        <v>512.34084070990946</v>
      </c>
      <c r="L7">
        <v>2.9980381858902581</v>
      </c>
      <c r="M7">
        <v>63.766265872569953</v>
      </c>
      <c r="N7">
        <v>51.875210922457555</v>
      </c>
      <c r="O7">
        <v>73.284211670289253</v>
      </c>
      <c r="P7">
        <v>27.531171057513912</v>
      </c>
      <c r="Q7">
        <v>4.1260071852340134</v>
      </c>
      <c r="R7">
        <v>18.616086344793953</v>
      </c>
      <c r="S7">
        <v>5.0041808877284595</v>
      </c>
      <c r="T7">
        <v>0</v>
      </c>
      <c r="U7">
        <v>61.571981771092744</v>
      </c>
      <c r="V7">
        <v>6.2563497822931771</v>
      </c>
      <c r="W7">
        <v>19.331459948320415</v>
      </c>
      <c r="X7">
        <v>64.784354926419056</v>
      </c>
      <c r="Y7">
        <v>0</v>
      </c>
      <c r="Z7">
        <v>2.8638167999999995</v>
      </c>
      <c r="AA7">
        <v>6.1711926599310818</v>
      </c>
      <c r="AB7">
        <v>17.351255999999999</v>
      </c>
      <c r="AC7">
        <v>8.50136</v>
      </c>
      <c r="AD7">
        <v>16.071540000000002</v>
      </c>
      <c r="AE7">
        <v>21.712782000000004</v>
      </c>
      <c r="AF7">
        <v>12.303000000000003</v>
      </c>
      <c r="AG7">
        <v>13.02994176</v>
      </c>
      <c r="AH7">
        <v>67.171079999999989</v>
      </c>
      <c r="AI7">
        <v>0</v>
      </c>
      <c r="AJ7">
        <v>0</v>
      </c>
      <c r="AK7">
        <v>22.51896</v>
      </c>
      <c r="AL7">
        <v>60.682999999999993</v>
      </c>
      <c r="AM7">
        <v>2.2830599999999994</v>
      </c>
      <c r="AN7">
        <v>0</v>
      </c>
      <c r="AO7">
        <v>11.621232000000001</v>
      </c>
      <c r="AP7">
        <v>5.8513940033480072</v>
      </c>
      <c r="AQ7">
        <v>31.442400000000003</v>
      </c>
      <c r="AR7">
        <v>9.6979999999999968</v>
      </c>
      <c r="AS7">
        <v>8.8619999999999983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1196.9708371407537</v>
      </c>
      <c r="DN7">
        <v>40.464622315218371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470.00373762352422</v>
      </c>
      <c r="L8">
        <v>2.9980381858902581</v>
      </c>
      <c r="M8">
        <v>63.766265872569953</v>
      </c>
      <c r="N8">
        <v>51.875210922457555</v>
      </c>
      <c r="O8">
        <v>73.284211670289253</v>
      </c>
      <c r="P8">
        <v>27.531171057513912</v>
      </c>
      <c r="Q8">
        <v>4.1260071852340134</v>
      </c>
      <c r="R8">
        <v>18.616086344793953</v>
      </c>
      <c r="S8">
        <v>5.0041808877284595</v>
      </c>
      <c r="T8">
        <v>0</v>
      </c>
      <c r="U8">
        <v>61.571981771092744</v>
      </c>
      <c r="V8">
        <v>6.2563497822931771</v>
      </c>
      <c r="W8">
        <v>19.331459948320415</v>
      </c>
      <c r="X8">
        <v>64.784354926419056</v>
      </c>
      <c r="Y8">
        <v>0</v>
      </c>
      <c r="Z8">
        <v>2.8638167999999995</v>
      </c>
      <c r="AA8">
        <v>6.1711926599310818</v>
      </c>
      <c r="AB8">
        <v>17.351255999999999</v>
      </c>
      <c r="AC8">
        <v>8.50136</v>
      </c>
      <c r="AD8">
        <v>16.071540000000002</v>
      </c>
      <c r="AE8">
        <v>21.712782000000004</v>
      </c>
      <c r="AF8">
        <v>12.303000000000003</v>
      </c>
      <c r="AG8">
        <v>13.02994176</v>
      </c>
      <c r="AH8">
        <v>67.171079999999989</v>
      </c>
      <c r="AI8">
        <v>0</v>
      </c>
      <c r="AJ8">
        <v>0</v>
      </c>
      <c r="AK8">
        <v>22.51896</v>
      </c>
      <c r="AL8">
        <v>60.682999999999993</v>
      </c>
      <c r="AM8">
        <v>2.2830599999999994</v>
      </c>
      <c r="AN8">
        <v>0</v>
      </c>
      <c r="AO8">
        <v>11.621232000000001</v>
      </c>
      <c r="AP8">
        <v>5.8513940033480072</v>
      </c>
      <c r="AQ8">
        <v>31.442400000000003</v>
      </c>
      <c r="AR8">
        <v>9.6979999999999968</v>
      </c>
      <c r="AS8">
        <v>8.8619999999999983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1148.4603663532491</v>
      </c>
      <c r="DN8">
        <v>38.824705048157249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512.34084070990946</v>
      </c>
      <c r="L9">
        <v>2.9980381858902581</v>
      </c>
      <c r="M9">
        <v>63.766265872569953</v>
      </c>
      <c r="N9">
        <v>51.875210922457555</v>
      </c>
      <c r="O9">
        <v>73.284211670289253</v>
      </c>
      <c r="P9">
        <v>27.531171057513912</v>
      </c>
      <c r="Q9">
        <v>4.0016484024473149</v>
      </c>
      <c r="R9">
        <v>18.616086344793953</v>
      </c>
      <c r="S9">
        <v>5.0041808877284595</v>
      </c>
      <c r="T9">
        <v>0</v>
      </c>
      <c r="U9">
        <v>61.571981771092744</v>
      </c>
      <c r="V9">
        <v>6.2563497822931771</v>
      </c>
      <c r="W9">
        <v>19.331459948320415</v>
      </c>
      <c r="X9">
        <v>64.784354926419056</v>
      </c>
      <c r="Y9">
        <v>0</v>
      </c>
      <c r="Z9">
        <v>2.8638167999999995</v>
      </c>
      <c r="AA9">
        <v>6.1711926599310818</v>
      </c>
      <c r="AB9">
        <v>17.351255999999999</v>
      </c>
      <c r="AC9">
        <v>8.50136</v>
      </c>
      <c r="AD9">
        <v>16.071540000000002</v>
      </c>
      <c r="AE9">
        <v>21.712782000000004</v>
      </c>
      <c r="AF9">
        <v>13.669999999999998</v>
      </c>
      <c r="AG9">
        <v>13.02994176</v>
      </c>
      <c r="AH9">
        <v>67.171079999999989</v>
      </c>
      <c r="AI9">
        <v>0</v>
      </c>
      <c r="AJ9">
        <v>0</v>
      </c>
      <c r="AK9">
        <v>22.51896</v>
      </c>
      <c r="AL9">
        <v>60.682999999999993</v>
      </c>
      <c r="AM9">
        <v>2.2830599999999994</v>
      </c>
      <c r="AN9">
        <v>0</v>
      </c>
      <c r="AO9">
        <v>11.621232000000001</v>
      </c>
      <c r="AP9">
        <v>5.8513940033480072</v>
      </c>
      <c r="AQ9">
        <v>31.442400000000003</v>
      </c>
      <c r="AR9">
        <v>9.6979999999999968</v>
      </c>
      <c r="AS9">
        <v>8.8619999999999983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1190.6150535120782</v>
      </c>
      <c r="DN9">
        <v>40.249762192926632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512.34084070990946</v>
      </c>
      <c r="L10">
        <v>2.9980381858902581</v>
      </c>
      <c r="M10">
        <v>63.766265872569953</v>
      </c>
      <c r="N10">
        <v>51.875210922457555</v>
      </c>
      <c r="O10">
        <v>73.284211670289253</v>
      </c>
      <c r="P10">
        <v>27.531171057513912</v>
      </c>
      <c r="Q10">
        <v>4.0016484024473149</v>
      </c>
      <c r="R10">
        <v>18.616086344793953</v>
      </c>
      <c r="S10">
        <v>5.0041808877284595</v>
      </c>
      <c r="T10">
        <v>0</v>
      </c>
      <c r="U10">
        <v>61.571981771092744</v>
      </c>
      <c r="V10">
        <v>6.2563497822931771</v>
      </c>
      <c r="W10">
        <v>19.331459948320415</v>
      </c>
      <c r="X10">
        <v>64.784354926419056</v>
      </c>
      <c r="Y10">
        <v>0</v>
      </c>
      <c r="Z10">
        <v>2.8638167999999995</v>
      </c>
      <c r="AA10">
        <v>6.1711926599310818</v>
      </c>
      <c r="AB10">
        <v>17.351255999999999</v>
      </c>
      <c r="AC10">
        <v>8.50136</v>
      </c>
      <c r="AD10">
        <v>16.071540000000002</v>
      </c>
      <c r="AE10">
        <v>21.712782000000004</v>
      </c>
      <c r="AF10">
        <v>13.669999999999998</v>
      </c>
      <c r="AG10">
        <v>13.02994176</v>
      </c>
      <c r="AH10">
        <v>67.171079999999989</v>
      </c>
      <c r="AI10">
        <v>0</v>
      </c>
      <c r="AJ10">
        <v>0</v>
      </c>
      <c r="AK10">
        <v>22.51896</v>
      </c>
      <c r="AL10">
        <v>60.682999999999993</v>
      </c>
      <c r="AM10">
        <v>2.2830599999999994</v>
      </c>
      <c r="AN10">
        <v>0</v>
      </c>
      <c r="AO10">
        <v>11.621232000000001</v>
      </c>
      <c r="AP10">
        <v>5.8513940033480072</v>
      </c>
      <c r="AQ10">
        <v>31.442400000000003</v>
      </c>
      <c r="AR10">
        <v>9.6979999999999968</v>
      </c>
      <c r="AS10">
        <v>8.8619999999999983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1190.6150535120782</v>
      </c>
      <c r="DN10">
        <v>40.249762192926632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512.34084070990946</v>
      </c>
      <c r="L11">
        <v>2.9980381858902581</v>
      </c>
      <c r="M11">
        <v>63.766265872569953</v>
      </c>
      <c r="N11">
        <v>51.875210922457555</v>
      </c>
      <c r="O11">
        <v>73.284211670289253</v>
      </c>
      <c r="P11">
        <v>27.531171057513912</v>
      </c>
      <c r="Q11">
        <v>4.0016484024473149</v>
      </c>
      <c r="R11">
        <v>18.616086344793953</v>
      </c>
      <c r="S11">
        <v>5.0041808877284595</v>
      </c>
      <c r="T11">
        <v>0</v>
      </c>
      <c r="U11">
        <v>61.571981771092744</v>
      </c>
      <c r="V11">
        <v>6.2563497822931771</v>
      </c>
      <c r="W11">
        <v>19.331459948320415</v>
      </c>
      <c r="X11">
        <v>64.784354926419056</v>
      </c>
      <c r="Y11">
        <v>0</v>
      </c>
      <c r="Z11">
        <v>2.8638167999999995</v>
      </c>
      <c r="AA11">
        <v>6.1711926599310818</v>
      </c>
      <c r="AB11">
        <v>17.351255999999999</v>
      </c>
      <c r="AC11">
        <v>8.50136</v>
      </c>
      <c r="AD11">
        <v>16.071540000000002</v>
      </c>
      <c r="AE11">
        <v>21.712782000000004</v>
      </c>
      <c r="AF11">
        <v>13.669999999999998</v>
      </c>
      <c r="AG11">
        <v>13.02994176</v>
      </c>
      <c r="AH11">
        <v>67.171079999999989</v>
      </c>
      <c r="AI11">
        <v>0</v>
      </c>
      <c r="AJ11">
        <v>0</v>
      </c>
      <c r="AK11">
        <v>22.51896</v>
      </c>
      <c r="AL11">
        <v>59.382649999999991</v>
      </c>
      <c r="AM11">
        <v>2.2830599999999994</v>
      </c>
      <c r="AN11">
        <v>0</v>
      </c>
      <c r="AO11">
        <v>11.621232000000001</v>
      </c>
      <c r="AP11">
        <v>5.8513940033480072</v>
      </c>
      <c r="AQ11">
        <v>31.442400000000003</v>
      </c>
      <c r="AR11">
        <v>9.6979999999999968</v>
      </c>
      <c r="AS11">
        <v>8.8619999999999983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1189.3572248824742</v>
      </c>
      <c r="DN11">
        <v>40.207240822530757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512.34084070990946</v>
      </c>
      <c r="L12">
        <v>2.9980381858902581</v>
      </c>
      <c r="M12">
        <v>63.766265872569953</v>
      </c>
      <c r="N12">
        <v>51.875210922457555</v>
      </c>
      <c r="O12">
        <v>73.284211670289253</v>
      </c>
      <c r="P12">
        <v>27.531171057513912</v>
      </c>
      <c r="Q12">
        <v>4.0016484024473149</v>
      </c>
      <c r="R12">
        <v>18.616086344793953</v>
      </c>
      <c r="S12">
        <v>5.0041808877284595</v>
      </c>
      <c r="T12">
        <v>0</v>
      </c>
      <c r="U12">
        <v>61.571981771092744</v>
      </c>
      <c r="V12">
        <v>6.2563497822931771</v>
      </c>
      <c r="W12">
        <v>19.331459948320415</v>
      </c>
      <c r="X12">
        <v>64.784354926419056</v>
      </c>
      <c r="Y12">
        <v>0</v>
      </c>
      <c r="Z12">
        <v>2.8638167999999995</v>
      </c>
      <c r="AA12">
        <v>6.1711926599310818</v>
      </c>
      <c r="AB12">
        <v>17.351255999999999</v>
      </c>
      <c r="AC12">
        <v>8.50136</v>
      </c>
      <c r="AD12">
        <v>16.071540000000002</v>
      </c>
      <c r="AE12">
        <v>21.712782000000004</v>
      </c>
      <c r="AF12">
        <v>13.669999999999998</v>
      </c>
      <c r="AG12">
        <v>13.02994176</v>
      </c>
      <c r="AH12">
        <v>67.171079999999989</v>
      </c>
      <c r="AI12">
        <v>0</v>
      </c>
      <c r="AJ12">
        <v>0</v>
      </c>
      <c r="AK12">
        <v>22.51896</v>
      </c>
      <c r="AL12">
        <v>59.382649999999991</v>
      </c>
      <c r="AM12">
        <v>2.2830599999999994</v>
      </c>
      <c r="AN12">
        <v>0</v>
      </c>
      <c r="AO12">
        <v>11.621232000000001</v>
      </c>
      <c r="AP12">
        <v>5.8513940033480072</v>
      </c>
      <c r="AQ12">
        <v>31.442400000000003</v>
      </c>
      <c r="AR12">
        <v>9.6979999999999968</v>
      </c>
      <c r="AS12">
        <v>8.8619999999999983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1189.3572248824742</v>
      </c>
      <c r="DN12">
        <v>40.207240822530757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512.34084070990946</v>
      </c>
      <c r="L13">
        <v>2.9980381858902581</v>
      </c>
      <c r="M13">
        <v>63.766265872569953</v>
      </c>
      <c r="N13">
        <v>51.875210922457555</v>
      </c>
      <c r="O13">
        <v>73.284211670289253</v>
      </c>
      <c r="P13">
        <v>27.531171057513912</v>
      </c>
      <c r="Q13">
        <v>4.0016484024473149</v>
      </c>
      <c r="R13">
        <v>18.616086344793953</v>
      </c>
      <c r="S13">
        <v>5.0041808877284595</v>
      </c>
      <c r="T13">
        <v>0</v>
      </c>
      <c r="U13">
        <v>61.571981771092744</v>
      </c>
      <c r="V13">
        <v>6.2563497822931771</v>
      </c>
      <c r="W13">
        <v>19.331459948320415</v>
      </c>
      <c r="X13">
        <v>64.784354926419056</v>
      </c>
      <c r="Y13">
        <v>0</v>
      </c>
      <c r="Z13">
        <v>2.8638167999999995</v>
      </c>
      <c r="AA13">
        <v>6.1711926599310818</v>
      </c>
      <c r="AB13">
        <v>17.351255999999999</v>
      </c>
      <c r="AC13">
        <v>8.50136</v>
      </c>
      <c r="AD13">
        <v>16.071540000000002</v>
      </c>
      <c r="AE13">
        <v>21.712782000000004</v>
      </c>
      <c r="AF13">
        <v>13.669999999999998</v>
      </c>
      <c r="AG13">
        <v>13.02994176</v>
      </c>
      <c r="AH13">
        <v>67.171079999999989</v>
      </c>
      <c r="AI13">
        <v>0</v>
      </c>
      <c r="AJ13">
        <v>0</v>
      </c>
      <c r="AK13">
        <v>22.51896</v>
      </c>
      <c r="AL13">
        <v>57.215399999999995</v>
      </c>
      <c r="AM13">
        <v>2.2830599999999994</v>
      </c>
      <c r="AN13">
        <v>0</v>
      </c>
      <c r="AO13">
        <v>11.621232000000001</v>
      </c>
      <c r="AP13">
        <v>5.8513940033480072</v>
      </c>
      <c r="AQ13">
        <v>31.442400000000003</v>
      </c>
      <c r="AR13">
        <v>10.667799999999998</v>
      </c>
      <c r="AS13">
        <v>8.8619999999999983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1188.1989316948063</v>
      </c>
      <c r="DN13">
        <v>40.16808401019852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446.00227396107567</v>
      </c>
      <c r="L14">
        <v>2.9980381858902581</v>
      </c>
      <c r="M14">
        <v>63.766265872569953</v>
      </c>
      <c r="N14">
        <v>51.875210922457555</v>
      </c>
      <c r="O14">
        <v>73.284211670289253</v>
      </c>
      <c r="P14">
        <v>27.531171057513912</v>
      </c>
      <c r="Q14">
        <v>4.0016484024473149</v>
      </c>
      <c r="R14">
        <v>18.616086344793953</v>
      </c>
      <c r="S14">
        <v>5.0041808877284595</v>
      </c>
      <c r="T14">
        <v>0</v>
      </c>
      <c r="U14">
        <v>61.571981771092744</v>
      </c>
      <c r="V14">
        <v>6.2563497822931771</v>
      </c>
      <c r="W14">
        <v>19.331459948320415</v>
      </c>
      <c r="X14">
        <v>64.784354926419056</v>
      </c>
      <c r="Y14">
        <v>0</v>
      </c>
      <c r="Z14">
        <v>2.8638167999999995</v>
      </c>
      <c r="AA14">
        <v>6.1711926599310818</v>
      </c>
      <c r="AB14">
        <v>17.351255999999999</v>
      </c>
      <c r="AC14">
        <v>8.50136</v>
      </c>
      <c r="AD14">
        <v>16.071540000000002</v>
      </c>
      <c r="AE14">
        <v>21.712782000000004</v>
      </c>
      <c r="AF14">
        <v>13.669999999999998</v>
      </c>
      <c r="AG14">
        <v>13.02994176</v>
      </c>
      <c r="AH14">
        <v>67.171079999999989</v>
      </c>
      <c r="AI14">
        <v>0</v>
      </c>
      <c r="AJ14">
        <v>0</v>
      </c>
      <c r="AK14">
        <v>22.51896</v>
      </c>
      <c r="AL14">
        <v>57.215399999999995</v>
      </c>
      <c r="AM14">
        <v>2.2830599999999994</v>
      </c>
      <c r="AN14">
        <v>0</v>
      </c>
      <c r="AO14">
        <v>11.621232000000001</v>
      </c>
      <c r="AP14">
        <v>5.8513940033480072</v>
      </c>
      <c r="AQ14">
        <v>31.442400000000003</v>
      </c>
      <c r="AR14">
        <v>10.667799999999998</v>
      </c>
      <c r="AS14">
        <v>8.8619999999999983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1124.0296358419823</v>
      </c>
      <c r="DN14">
        <v>37.998813114188643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400.00383575992072</v>
      </c>
      <c r="L15">
        <v>2.9980381858902581</v>
      </c>
      <c r="M15">
        <v>63.766265872569953</v>
      </c>
      <c r="N15">
        <v>51.875210922457555</v>
      </c>
      <c r="O15">
        <v>73.284211670289253</v>
      </c>
      <c r="P15">
        <v>27.531171057513912</v>
      </c>
      <c r="Q15">
        <v>4.0016484024473149</v>
      </c>
      <c r="R15">
        <v>18.616086344793953</v>
      </c>
      <c r="S15">
        <v>5.0041808877284595</v>
      </c>
      <c r="T15">
        <v>0</v>
      </c>
      <c r="U15">
        <v>61.571981771092744</v>
      </c>
      <c r="V15">
        <v>6.2563497822931771</v>
      </c>
      <c r="W15">
        <v>19.331459948320415</v>
      </c>
      <c r="X15">
        <v>64.784354926419056</v>
      </c>
      <c r="Y15">
        <v>0</v>
      </c>
      <c r="Z15">
        <v>2.8638167999999995</v>
      </c>
      <c r="AA15">
        <v>6.1711926599310818</v>
      </c>
      <c r="AB15">
        <v>17.351255999999999</v>
      </c>
      <c r="AC15">
        <v>8.50136</v>
      </c>
      <c r="AD15">
        <v>16.071540000000002</v>
      </c>
      <c r="AE15">
        <v>21.712782000000004</v>
      </c>
      <c r="AF15">
        <v>13.669999999999998</v>
      </c>
      <c r="AG15">
        <v>13.02994176</v>
      </c>
      <c r="AH15">
        <v>67.171079999999989</v>
      </c>
      <c r="AI15">
        <v>0</v>
      </c>
      <c r="AJ15">
        <v>0</v>
      </c>
      <c r="AK15">
        <v>22.51896</v>
      </c>
      <c r="AL15">
        <v>57.215399999999995</v>
      </c>
      <c r="AM15">
        <v>2.2830599999999994</v>
      </c>
      <c r="AN15">
        <v>0</v>
      </c>
      <c r="AO15">
        <v>11.621232000000001</v>
      </c>
      <c r="AP15">
        <v>5.3450233684428916</v>
      </c>
      <c r="AQ15">
        <v>31.442400000000003</v>
      </c>
      <c r="AR15">
        <v>10.667799999999998</v>
      </c>
      <c r="AS15">
        <v>8.8619999999999983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1079.0455636034849</v>
      </c>
      <c r="DN15">
        <v>36.478076516626054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400.00383575992072</v>
      </c>
      <c r="L16">
        <v>2.9980381858902581</v>
      </c>
      <c r="M16">
        <v>63.766265872569953</v>
      </c>
      <c r="N16">
        <v>51.875210922457555</v>
      </c>
      <c r="O16">
        <v>73.284211670289253</v>
      </c>
      <c r="P16">
        <v>27.531171057513912</v>
      </c>
      <c r="Q16">
        <v>4.0016484024473149</v>
      </c>
      <c r="R16">
        <v>18.616086344793953</v>
      </c>
      <c r="S16">
        <v>5.0041808877284595</v>
      </c>
      <c r="T16">
        <v>0</v>
      </c>
      <c r="U16">
        <v>61.571981771092744</v>
      </c>
      <c r="V16">
        <v>6.2563497822931771</v>
      </c>
      <c r="W16">
        <v>19.331459948320415</v>
      </c>
      <c r="X16">
        <v>64.784354926419056</v>
      </c>
      <c r="Y16">
        <v>0</v>
      </c>
      <c r="Z16">
        <v>2.8638167999999995</v>
      </c>
      <c r="AA16">
        <v>6.1711926599310818</v>
      </c>
      <c r="AB16">
        <v>17.351255999999999</v>
      </c>
      <c r="AC16">
        <v>4.25068</v>
      </c>
      <c r="AD16">
        <v>16.071540000000002</v>
      </c>
      <c r="AE16">
        <v>21.712782000000004</v>
      </c>
      <c r="AF16">
        <v>13.669999999999998</v>
      </c>
      <c r="AG16">
        <v>13.02994176</v>
      </c>
      <c r="AH16">
        <v>67.171079999999989</v>
      </c>
      <c r="AI16">
        <v>0</v>
      </c>
      <c r="AJ16">
        <v>0</v>
      </c>
      <c r="AK16">
        <v>22.51896</v>
      </c>
      <c r="AL16">
        <v>57.215399999999995</v>
      </c>
      <c r="AM16">
        <v>2.2830599999999994</v>
      </c>
      <c r="AN16">
        <v>0</v>
      </c>
      <c r="AO16">
        <v>11.621232000000001</v>
      </c>
      <c r="AP16">
        <v>5.3450233684428916</v>
      </c>
      <c r="AQ16">
        <v>31.442400000000003</v>
      </c>
      <c r="AR16">
        <v>12.122499999999997</v>
      </c>
      <c r="AS16">
        <v>8.8619999999999983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1076.3410126027588</v>
      </c>
      <c r="DN16">
        <v>36.386647517351967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360.00438541666665</v>
      </c>
      <c r="L17">
        <v>2.9980381858902581</v>
      </c>
      <c r="M17">
        <v>63.766265872569953</v>
      </c>
      <c r="N17">
        <v>51.875210922457555</v>
      </c>
      <c r="O17">
        <v>73.284211670289253</v>
      </c>
      <c r="P17">
        <v>27.531171057513912</v>
      </c>
      <c r="Q17">
        <v>4.0016484024473149</v>
      </c>
      <c r="R17">
        <v>18.616086344793953</v>
      </c>
      <c r="S17">
        <v>5.0041808877284595</v>
      </c>
      <c r="T17">
        <v>0</v>
      </c>
      <c r="U17">
        <v>61.571981771092744</v>
      </c>
      <c r="V17">
        <v>6.2563497822931771</v>
      </c>
      <c r="W17">
        <v>19.331459948320415</v>
      </c>
      <c r="X17">
        <v>64.784354926419056</v>
      </c>
      <c r="Y17">
        <v>0</v>
      </c>
      <c r="Z17">
        <v>2.8638167999999995</v>
      </c>
      <c r="AA17">
        <v>6.1711926599310818</v>
      </c>
      <c r="AB17">
        <v>11.567504</v>
      </c>
      <c r="AC17">
        <v>4.25068</v>
      </c>
      <c r="AD17">
        <v>16.071540000000002</v>
      </c>
      <c r="AE17">
        <v>21.712782000000004</v>
      </c>
      <c r="AF17">
        <v>13.669999999999998</v>
      </c>
      <c r="AG17">
        <v>13.02994176</v>
      </c>
      <c r="AH17">
        <v>67.171079999999989</v>
      </c>
      <c r="AI17">
        <v>0</v>
      </c>
      <c r="AJ17">
        <v>0</v>
      </c>
      <c r="AK17">
        <v>22.51896</v>
      </c>
      <c r="AL17">
        <v>57.215399999999995</v>
      </c>
      <c r="AM17">
        <v>2.2830599999999994</v>
      </c>
      <c r="AN17">
        <v>0</v>
      </c>
      <c r="AO17">
        <v>11.621232000000001</v>
      </c>
      <c r="AP17">
        <v>5.3450233684428916</v>
      </c>
      <c r="AQ17">
        <v>31.442400000000003</v>
      </c>
      <c r="AR17">
        <v>20.850699999999996</v>
      </c>
      <c r="AS17">
        <v>8.8619999999999983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1040.4977088845105</v>
      </c>
      <c r="DN17">
        <v>35.174948892346222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320.00137673023045</v>
      </c>
      <c r="L18">
        <v>2.9980381858902581</v>
      </c>
      <c r="M18">
        <v>63.766265872569953</v>
      </c>
      <c r="N18">
        <v>51.875210922457555</v>
      </c>
      <c r="O18">
        <v>73.284211670289253</v>
      </c>
      <c r="P18">
        <v>27.531171057513912</v>
      </c>
      <c r="Q18">
        <v>4.0016484024473149</v>
      </c>
      <c r="R18">
        <v>18.616086344793953</v>
      </c>
      <c r="S18">
        <v>5.0041808877284595</v>
      </c>
      <c r="T18">
        <v>0</v>
      </c>
      <c r="U18">
        <v>61.571981771092744</v>
      </c>
      <c r="V18">
        <v>6.2563497822931771</v>
      </c>
      <c r="W18">
        <v>19.331459948320415</v>
      </c>
      <c r="X18">
        <v>64.784354926419056</v>
      </c>
      <c r="Y18">
        <v>0</v>
      </c>
      <c r="Z18">
        <v>2.8638167999999995</v>
      </c>
      <c r="AA18">
        <v>6.1711926599310818</v>
      </c>
      <c r="AB18">
        <v>11.567504</v>
      </c>
      <c r="AC18">
        <v>4.25068</v>
      </c>
      <c r="AD18">
        <v>16.071540000000002</v>
      </c>
      <c r="AE18">
        <v>21.712782000000004</v>
      </c>
      <c r="AF18">
        <v>13.669999999999998</v>
      </c>
      <c r="AG18">
        <v>13.02994176</v>
      </c>
      <c r="AH18">
        <v>67.171079999999989</v>
      </c>
      <c r="AI18">
        <v>0</v>
      </c>
      <c r="AJ18">
        <v>0</v>
      </c>
      <c r="AK18">
        <v>22.51896</v>
      </c>
      <c r="AL18">
        <v>57.215399999999995</v>
      </c>
      <c r="AM18">
        <v>2.2830599999999994</v>
      </c>
      <c r="AN18">
        <v>0</v>
      </c>
      <c r="AO18">
        <v>11.621232000000001</v>
      </c>
      <c r="AP18">
        <v>5.3450233684428916</v>
      </c>
      <c r="AQ18">
        <v>31.442400000000003</v>
      </c>
      <c r="AR18">
        <v>20.850699999999996</v>
      </c>
      <c r="AS18">
        <v>8.8619999999999983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1001.8027985913644</v>
      </c>
      <c r="DN18">
        <v>33.866850499056071</v>
      </c>
    </row>
    <row r="19" spans="1:118">
      <c r="A19" t="s">
        <v>61</v>
      </c>
      <c r="B19">
        <v>0</v>
      </c>
      <c r="C19">
        <v>0</v>
      </c>
      <c r="D19">
        <v>0.5120438596491228</v>
      </c>
      <c r="E19">
        <v>0</v>
      </c>
      <c r="F19">
        <v>0</v>
      </c>
      <c r="G19">
        <v>0</v>
      </c>
      <c r="H19">
        <v>0</v>
      </c>
      <c r="I19">
        <v>0</v>
      </c>
      <c r="J19">
        <v>1.3101757634918477E-3</v>
      </c>
      <c r="K19">
        <v>270.00294071877181</v>
      </c>
      <c r="L19">
        <v>2.9980381858902581</v>
      </c>
      <c r="M19">
        <v>63.766265872569953</v>
      </c>
      <c r="N19">
        <v>51.875210922457555</v>
      </c>
      <c r="O19">
        <v>73.284211670289253</v>
      </c>
      <c r="P19">
        <v>27.531171057513912</v>
      </c>
      <c r="Q19">
        <v>4.0016484024473149</v>
      </c>
      <c r="R19">
        <v>7.9999471698113211</v>
      </c>
      <c r="S19">
        <v>5.0041808877284595</v>
      </c>
      <c r="T19">
        <v>0</v>
      </c>
      <c r="U19">
        <v>61.571981771092744</v>
      </c>
      <c r="V19">
        <v>1.9962113871635609</v>
      </c>
      <c r="W19">
        <v>19.331459948320415</v>
      </c>
      <c r="X19">
        <v>64.784354926419056</v>
      </c>
      <c r="Y19">
        <v>0</v>
      </c>
      <c r="Z19">
        <v>2.8638167999999995</v>
      </c>
      <c r="AA19">
        <v>6.1711926599310818</v>
      </c>
      <c r="AB19">
        <v>11.567504</v>
      </c>
      <c r="AC19">
        <v>4.25068</v>
      </c>
      <c r="AD19">
        <v>16.071540000000002</v>
      </c>
      <c r="AE19">
        <v>21.712782000000004</v>
      </c>
      <c r="AF19">
        <v>13.669999999999998</v>
      </c>
      <c r="AG19">
        <v>13.02994176</v>
      </c>
      <c r="AH19">
        <v>67.171079999999989</v>
      </c>
      <c r="AI19">
        <v>0</v>
      </c>
      <c r="AJ19">
        <v>0</v>
      </c>
      <c r="AK19">
        <v>22.51896</v>
      </c>
      <c r="AL19">
        <v>57.215399999999995</v>
      </c>
      <c r="AM19">
        <v>1.9318199999999999</v>
      </c>
      <c r="AN19">
        <v>0</v>
      </c>
      <c r="AO19">
        <v>11.621232000000001</v>
      </c>
      <c r="AP19">
        <v>5.3450233684428916</v>
      </c>
      <c r="AQ19">
        <v>31.442400000000003</v>
      </c>
      <c r="AR19">
        <v>11.637599999999997</v>
      </c>
      <c r="AS19">
        <v>8.8619999999999983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930.2944690772905</v>
      </c>
      <c r="DN19">
        <v>31.449480466971689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1.3101757634918477E-3</v>
      </c>
      <c r="K20">
        <v>270.00294071877181</v>
      </c>
      <c r="L20">
        <v>2.9980381858902581</v>
      </c>
      <c r="M20">
        <v>63.766265872569953</v>
      </c>
      <c r="N20">
        <v>51.875210922457555</v>
      </c>
      <c r="O20">
        <v>73.284211670289253</v>
      </c>
      <c r="P20">
        <v>27.531171057513912</v>
      </c>
      <c r="Q20">
        <v>4.0016484024473149</v>
      </c>
      <c r="R20">
        <v>7.9999471698113211</v>
      </c>
      <c r="S20">
        <v>5.0041808877284595</v>
      </c>
      <c r="T20">
        <v>0</v>
      </c>
      <c r="U20">
        <v>61.571981771092744</v>
      </c>
      <c r="V20">
        <v>1.9962113871635609</v>
      </c>
      <c r="W20">
        <v>5.0036597701149423</v>
      </c>
      <c r="X20">
        <v>64.784354926419056</v>
      </c>
      <c r="Y20">
        <v>0</v>
      </c>
      <c r="Z20">
        <v>2.8638167999999995</v>
      </c>
      <c r="AA20">
        <v>6.1711926599310818</v>
      </c>
      <c r="AB20">
        <v>11.567504</v>
      </c>
      <c r="AC20">
        <v>4.25068</v>
      </c>
      <c r="AD20">
        <v>16.071540000000002</v>
      </c>
      <c r="AE20">
        <v>21.712782000000004</v>
      </c>
      <c r="AF20">
        <v>13.669999999999998</v>
      </c>
      <c r="AG20">
        <v>13.02994176</v>
      </c>
      <c r="AH20">
        <v>67.171079999999989</v>
      </c>
      <c r="AI20">
        <v>0</v>
      </c>
      <c r="AJ20">
        <v>0</v>
      </c>
      <c r="AK20">
        <v>22.51896</v>
      </c>
      <c r="AL20">
        <v>57.215399999999995</v>
      </c>
      <c r="AM20">
        <v>0</v>
      </c>
      <c r="AN20">
        <v>0</v>
      </c>
      <c r="AO20">
        <v>11.621232000000001</v>
      </c>
      <c r="AP20">
        <v>5.3450233684428916</v>
      </c>
      <c r="AQ20">
        <v>31.442400000000003</v>
      </c>
      <c r="AR20">
        <v>10.667799999999998</v>
      </c>
      <c r="AS20">
        <v>8.8619999999999983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913.13315057935881</v>
      </c>
      <c r="DN20">
        <v>30.869334927048595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270.00294071877181</v>
      </c>
      <c r="L21">
        <v>2.9980381858902581</v>
      </c>
      <c r="M21">
        <v>63.766265872569953</v>
      </c>
      <c r="N21">
        <v>51.875210922457555</v>
      </c>
      <c r="O21">
        <v>73.284211670289253</v>
      </c>
      <c r="P21">
        <v>27.531171057513912</v>
      </c>
      <c r="Q21">
        <v>4.0016484024473149</v>
      </c>
      <c r="R21">
        <v>7.9999471698113211</v>
      </c>
      <c r="S21">
        <v>5.0041808877284595</v>
      </c>
      <c r="T21">
        <v>0</v>
      </c>
      <c r="U21">
        <v>61.571981771092744</v>
      </c>
      <c r="V21">
        <v>1.9962113871635609</v>
      </c>
      <c r="W21">
        <v>5.0036597701149423</v>
      </c>
      <c r="X21">
        <v>14.998618954939706</v>
      </c>
      <c r="Y21">
        <v>0</v>
      </c>
      <c r="Z21">
        <v>2.8638167999999995</v>
      </c>
      <c r="AA21">
        <v>6.1711926599310818</v>
      </c>
      <c r="AB21">
        <v>11.567504</v>
      </c>
      <c r="AC21">
        <v>4.25068</v>
      </c>
      <c r="AD21">
        <v>16.071540000000002</v>
      </c>
      <c r="AE21">
        <v>21.712782000000004</v>
      </c>
      <c r="AF21">
        <v>13.669999999999998</v>
      </c>
      <c r="AG21">
        <v>13.02994176</v>
      </c>
      <c r="AH21">
        <v>67.171079999999989</v>
      </c>
      <c r="AI21">
        <v>0</v>
      </c>
      <c r="AJ21">
        <v>0</v>
      </c>
      <c r="AK21">
        <v>22.51896</v>
      </c>
      <c r="AL21">
        <v>52.880900000000004</v>
      </c>
      <c r="AM21">
        <v>0</v>
      </c>
      <c r="AN21">
        <v>0</v>
      </c>
      <c r="AO21">
        <v>11.621232000000001</v>
      </c>
      <c r="AP21">
        <v>5.3450233684428916</v>
      </c>
      <c r="AQ21">
        <v>31.442400000000003</v>
      </c>
      <c r="AR21">
        <v>10.667799999999998</v>
      </c>
      <c r="AS21">
        <v>8.8619999999999983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860.78137900085721</v>
      </c>
      <c r="DN21">
        <v>29.099560358307397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270.00294071877181</v>
      </c>
      <c r="L22">
        <v>2.9980381858902581</v>
      </c>
      <c r="M22">
        <v>63.766265872569953</v>
      </c>
      <c r="N22">
        <v>51.875210922457555</v>
      </c>
      <c r="O22">
        <v>73.284211670289253</v>
      </c>
      <c r="P22">
        <v>27.531171057513912</v>
      </c>
      <c r="Q22">
        <v>4.0016484024473149</v>
      </c>
      <c r="R22">
        <v>7.9999471698113211</v>
      </c>
      <c r="S22">
        <v>5.0041808877284595</v>
      </c>
      <c r="T22">
        <v>0</v>
      </c>
      <c r="U22">
        <v>61.571981771092744</v>
      </c>
      <c r="V22">
        <v>1.9962113871635609</v>
      </c>
      <c r="W22">
        <v>5.0036597701149423</v>
      </c>
      <c r="X22">
        <v>14.998618954939706</v>
      </c>
      <c r="Y22">
        <v>0</v>
      </c>
      <c r="Z22">
        <v>2.8638167999999995</v>
      </c>
      <c r="AA22">
        <v>6.1711926599310818</v>
      </c>
      <c r="AB22">
        <v>11.567504</v>
      </c>
      <c r="AC22">
        <v>4.25068</v>
      </c>
      <c r="AD22">
        <v>16.071540000000002</v>
      </c>
      <c r="AE22">
        <v>21.712782000000004</v>
      </c>
      <c r="AF22">
        <v>13.669999999999998</v>
      </c>
      <c r="AG22">
        <v>13.02994176</v>
      </c>
      <c r="AH22">
        <v>67.171079999999989</v>
      </c>
      <c r="AI22">
        <v>0</v>
      </c>
      <c r="AJ22">
        <v>0</v>
      </c>
      <c r="AK22">
        <v>22.51896</v>
      </c>
      <c r="AL22">
        <v>52.880900000000004</v>
      </c>
      <c r="AM22">
        <v>0</v>
      </c>
      <c r="AN22">
        <v>0</v>
      </c>
      <c r="AO22">
        <v>11.621232000000001</v>
      </c>
      <c r="AP22">
        <v>5.3450233684428916</v>
      </c>
      <c r="AQ22">
        <v>31.442400000000003</v>
      </c>
      <c r="AR22">
        <v>10.667799999999998</v>
      </c>
      <c r="AS22">
        <v>8.8619999999999983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860.78137900085721</v>
      </c>
      <c r="DN22">
        <v>29.099560358307397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270.00294071877181</v>
      </c>
      <c r="L23">
        <v>2.9980381858902581</v>
      </c>
      <c r="M23">
        <v>63.766265872569953</v>
      </c>
      <c r="N23">
        <v>51.875210922457555</v>
      </c>
      <c r="O23">
        <v>73.284211670289253</v>
      </c>
      <c r="P23">
        <v>27.531171057513912</v>
      </c>
      <c r="Q23">
        <v>4.0016484024473149</v>
      </c>
      <c r="R23">
        <v>7.9999471698113211</v>
      </c>
      <c r="S23">
        <v>5.0041808877284595</v>
      </c>
      <c r="T23">
        <v>0</v>
      </c>
      <c r="U23">
        <v>61.737081491232424</v>
      </c>
      <c r="V23">
        <v>1.9962113871635609</v>
      </c>
      <c r="W23">
        <v>5.0036597701149423</v>
      </c>
      <c r="X23">
        <v>14.998618954939706</v>
      </c>
      <c r="Y23">
        <v>0</v>
      </c>
      <c r="Z23">
        <v>2.8638167999999995</v>
      </c>
      <c r="AA23">
        <v>6.1711926599310818</v>
      </c>
      <c r="AB23">
        <v>11.567504</v>
      </c>
      <c r="AC23">
        <v>4.25068</v>
      </c>
      <c r="AD23">
        <v>16.071540000000002</v>
      </c>
      <c r="AE23">
        <v>21.712782000000004</v>
      </c>
      <c r="AF23">
        <v>13.669999999999998</v>
      </c>
      <c r="AG23">
        <v>13.02994176</v>
      </c>
      <c r="AH23">
        <v>67.171079999999989</v>
      </c>
      <c r="AI23">
        <v>0</v>
      </c>
      <c r="AJ23">
        <v>0</v>
      </c>
      <c r="AK23">
        <v>22.51896</v>
      </c>
      <c r="AL23">
        <v>52.880900000000004</v>
      </c>
      <c r="AM23">
        <v>0</v>
      </c>
      <c r="AN23">
        <v>0</v>
      </c>
      <c r="AO23">
        <v>11.621232000000001</v>
      </c>
      <c r="AP23">
        <v>5.3450233684428916</v>
      </c>
      <c r="AQ23">
        <v>31.442400000000003</v>
      </c>
      <c r="AR23">
        <v>11.637599999999997</v>
      </c>
      <c r="AS23">
        <v>8.8619999999999983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861.87916785638288</v>
      </c>
      <c r="DN23">
        <v>29.136671222921521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270.00294071877181</v>
      </c>
      <c r="L24">
        <v>2.9980381858902581</v>
      </c>
      <c r="M24">
        <v>63.766265872569953</v>
      </c>
      <c r="N24">
        <v>51.875210922457555</v>
      </c>
      <c r="O24">
        <v>73.284211670289253</v>
      </c>
      <c r="P24">
        <v>27.531171057513912</v>
      </c>
      <c r="Q24">
        <v>4.0016484024473149</v>
      </c>
      <c r="R24">
        <v>7.9999471698113211</v>
      </c>
      <c r="S24">
        <v>5.0041808877284595</v>
      </c>
      <c r="T24">
        <v>0</v>
      </c>
      <c r="U24">
        <v>61.738649910590105</v>
      </c>
      <c r="V24">
        <v>1.9962113871635609</v>
      </c>
      <c r="W24">
        <v>5.0036597701149423</v>
      </c>
      <c r="X24">
        <v>14.998618954939706</v>
      </c>
      <c r="Y24">
        <v>0</v>
      </c>
      <c r="Z24">
        <v>2.8638167999999995</v>
      </c>
      <c r="AA24">
        <v>6.1711926599310818</v>
      </c>
      <c r="AB24">
        <v>11.567504</v>
      </c>
      <c r="AC24">
        <v>4.25068</v>
      </c>
      <c r="AD24">
        <v>16.071540000000002</v>
      </c>
      <c r="AE24">
        <v>21.712782000000004</v>
      </c>
      <c r="AF24">
        <v>13.669999999999998</v>
      </c>
      <c r="AG24">
        <v>13.02994176</v>
      </c>
      <c r="AH24">
        <v>67.171079999999989</v>
      </c>
      <c r="AI24">
        <v>0</v>
      </c>
      <c r="AJ24">
        <v>0</v>
      </c>
      <c r="AK24">
        <v>22.51896</v>
      </c>
      <c r="AL24">
        <v>52.880900000000004</v>
      </c>
      <c r="AM24">
        <v>0</v>
      </c>
      <c r="AN24">
        <v>0</v>
      </c>
      <c r="AO24">
        <v>11.621232000000001</v>
      </c>
      <c r="AP24">
        <v>5.3450233684428916</v>
      </c>
      <c r="AQ24">
        <v>31.442400000000003</v>
      </c>
      <c r="AR24">
        <v>11.637599999999997</v>
      </c>
      <c r="AS24">
        <v>8.8619999999999983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861.88068496988649</v>
      </c>
      <c r="DN24">
        <v>29.136722528775579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270.00294071877181</v>
      </c>
      <c r="L25">
        <v>2.9980381858902581</v>
      </c>
      <c r="M25">
        <v>63.766265872569953</v>
      </c>
      <c r="N25">
        <v>51.875210922457555</v>
      </c>
      <c r="O25">
        <v>73.284211670289253</v>
      </c>
      <c r="P25">
        <v>27.531171057513912</v>
      </c>
      <c r="Q25">
        <v>4.0016484024473149</v>
      </c>
      <c r="R25">
        <v>7.9999471698113211</v>
      </c>
      <c r="S25">
        <v>5.0041808877284595</v>
      </c>
      <c r="T25">
        <v>0</v>
      </c>
      <c r="U25">
        <v>61.738649910590105</v>
      </c>
      <c r="V25">
        <v>1.9962113871635609</v>
      </c>
      <c r="W25">
        <v>5.0036597701149423</v>
      </c>
      <c r="X25">
        <v>14.998618954939706</v>
      </c>
      <c r="Y25">
        <v>0</v>
      </c>
      <c r="Z25">
        <v>2.8638167999999995</v>
      </c>
      <c r="AA25">
        <v>6.1711926599310818</v>
      </c>
      <c r="AB25">
        <v>11.567504</v>
      </c>
      <c r="AC25">
        <v>4.25068</v>
      </c>
      <c r="AD25">
        <v>16.071540000000002</v>
      </c>
      <c r="AE25">
        <v>21.712782000000004</v>
      </c>
      <c r="AF25">
        <v>13.669999999999998</v>
      </c>
      <c r="AG25">
        <v>13.02994176</v>
      </c>
      <c r="AH25">
        <v>67.171079999999989</v>
      </c>
      <c r="AI25">
        <v>0</v>
      </c>
      <c r="AJ25">
        <v>0</v>
      </c>
      <c r="AK25">
        <v>22.51896</v>
      </c>
      <c r="AL25">
        <v>52.880900000000004</v>
      </c>
      <c r="AM25">
        <v>0</v>
      </c>
      <c r="AN25">
        <v>0</v>
      </c>
      <c r="AO25">
        <v>11.621232000000001</v>
      </c>
      <c r="AP25">
        <v>5.3450233684428916</v>
      </c>
      <c r="AQ25">
        <v>31.442400000000003</v>
      </c>
      <c r="AR25">
        <v>10.182899999999998</v>
      </c>
      <c r="AS25">
        <v>8.8619999999999983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860.47355348419819</v>
      </c>
      <c r="DN25">
        <v>29.089154014463986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270.00294071877181</v>
      </c>
      <c r="L26">
        <v>2.9980381858902581</v>
      </c>
      <c r="M26">
        <v>63.766265872569953</v>
      </c>
      <c r="N26">
        <v>51.875210922457555</v>
      </c>
      <c r="O26">
        <v>73.284211670289253</v>
      </c>
      <c r="P26">
        <v>27.531171057513912</v>
      </c>
      <c r="Q26">
        <v>4.0016484024473149</v>
      </c>
      <c r="R26">
        <v>7.9999471698113211</v>
      </c>
      <c r="S26">
        <v>5.0041808877284595</v>
      </c>
      <c r="T26">
        <v>0</v>
      </c>
      <c r="U26">
        <v>61.738649910590105</v>
      </c>
      <c r="V26">
        <v>1.9962113871635609</v>
      </c>
      <c r="W26">
        <v>5.0036597701149423</v>
      </c>
      <c r="X26">
        <v>14.998618954939706</v>
      </c>
      <c r="Y26">
        <v>0</v>
      </c>
      <c r="Z26">
        <v>2.8638167999999995</v>
      </c>
      <c r="AA26">
        <v>6.1711926599310818</v>
      </c>
      <c r="AB26">
        <v>11.567504</v>
      </c>
      <c r="AC26">
        <v>4.25068</v>
      </c>
      <c r="AD26">
        <v>16.071540000000002</v>
      </c>
      <c r="AE26">
        <v>21.712782000000004</v>
      </c>
      <c r="AF26">
        <v>13.669999999999998</v>
      </c>
      <c r="AG26">
        <v>13.02994176</v>
      </c>
      <c r="AH26">
        <v>67.171079999999989</v>
      </c>
      <c r="AI26">
        <v>0</v>
      </c>
      <c r="AJ26">
        <v>0</v>
      </c>
      <c r="AK26">
        <v>22.51896</v>
      </c>
      <c r="AL26">
        <v>52.880900000000004</v>
      </c>
      <c r="AM26">
        <v>0</v>
      </c>
      <c r="AN26">
        <v>0</v>
      </c>
      <c r="AO26">
        <v>11.621232000000001</v>
      </c>
      <c r="AP26">
        <v>5.3450233684428916</v>
      </c>
      <c r="AQ26">
        <v>21.835000000000001</v>
      </c>
      <c r="AR26">
        <v>10.182899999999998</v>
      </c>
      <c r="AS26">
        <v>8.8619999999999983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851.1803154641982</v>
      </c>
      <c r="DN26">
        <v>28.774992034463978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270.00294071877181</v>
      </c>
      <c r="L27">
        <v>2.9980381858902581</v>
      </c>
      <c r="M27">
        <v>63.766265872569953</v>
      </c>
      <c r="N27">
        <v>51.875210922457555</v>
      </c>
      <c r="O27">
        <v>73.284211670289253</v>
      </c>
      <c r="P27">
        <v>27.531171057513912</v>
      </c>
      <c r="Q27">
        <v>4.0016484024473149</v>
      </c>
      <c r="R27">
        <v>7.9999471698113211</v>
      </c>
      <c r="S27">
        <v>5.0041808877284595</v>
      </c>
      <c r="T27">
        <v>0</v>
      </c>
      <c r="U27">
        <v>61.738649910590105</v>
      </c>
      <c r="V27">
        <v>1.9962113871635609</v>
      </c>
      <c r="W27">
        <v>5.0036597701149423</v>
      </c>
      <c r="X27">
        <v>14.998618954939706</v>
      </c>
      <c r="Y27">
        <v>0</v>
      </c>
      <c r="Z27">
        <v>2.8638167999999995</v>
      </c>
      <c r="AA27">
        <v>6.1711926599310818</v>
      </c>
      <c r="AB27">
        <v>11.567504</v>
      </c>
      <c r="AC27">
        <v>4.25068</v>
      </c>
      <c r="AD27">
        <v>16.071540000000002</v>
      </c>
      <c r="AE27">
        <v>21.712782000000004</v>
      </c>
      <c r="AF27">
        <v>12.303000000000003</v>
      </c>
      <c r="AG27">
        <v>13.02994176</v>
      </c>
      <c r="AH27">
        <v>67.171079999999989</v>
      </c>
      <c r="AI27">
        <v>0</v>
      </c>
      <c r="AJ27">
        <v>0</v>
      </c>
      <c r="AK27">
        <v>22.51896</v>
      </c>
      <c r="AL27">
        <v>52.880900000000004</v>
      </c>
      <c r="AM27">
        <v>0</v>
      </c>
      <c r="AN27">
        <v>0</v>
      </c>
      <c r="AO27">
        <v>11.621232000000001</v>
      </c>
      <c r="AP27">
        <v>5.3450233684428916</v>
      </c>
      <c r="AQ27">
        <v>21.835000000000001</v>
      </c>
      <c r="AR27">
        <v>20.850699999999996</v>
      </c>
      <c r="AS27">
        <v>6.7941999999999991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858.17679672815325</v>
      </c>
      <c r="DN27">
        <v>29.011510770508892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270.00294071877181</v>
      </c>
      <c r="L28">
        <v>2.9980381858902581</v>
      </c>
      <c r="M28">
        <v>63.766265872569953</v>
      </c>
      <c r="N28">
        <v>51.875210922457555</v>
      </c>
      <c r="O28">
        <v>73.284211670289253</v>
      </c>
      <c r="P28">
        <v>27.531171057513912</v>
      </c>
      <c r="Q28">
        <v>4.0016484024473149</v>
      </c>
      <c r="R28">
        <v>7.9999471698113211</v>
      </c>
      <c r="S28">
        <v>5.0041808877284595</v>
      </c>
      <c r="T28">
        <v>0</v>
      </c>
      <c r="U28">
        <v>61.738649910590105</v>
      </c>
      <c r="V28">
        <v>1.9962113871635609</v>
      </c>
      <c r="W28">
        <v>5.0036597701149423</v>
      </c>
      <c r="X28">
        <v>14.998618954939706</v>
      </c>
      <c r="Y28">
        <v>0</v>
      </c>
      <c r="Z28">
        <v>2.8638167999999995</v>
      </c>
      <c r="AA28">
        <v>6.1711926599310818</v>
      </c>
      <c r="AB28">
        <v>11.567504</v>
      </c>
      <c r="AC28">
        <v>4.25068</v>
      </c>
      <c r="AD28">
        <v>16.071540000000002</v>
      </c>
      <c r="AE28">
        <v>21.712782000000004</v>
      </c>
      <c r="AF28">
        <v>12.303000000000003</v>
      </c>
      <c r="AG28">
        <v>13.02994176</v>
      </c>
      <c r="AH28">
        <v>67.171079999999989</v>
      </c>
      <c r="AI28">
        <v>0</v>
      </c>
      <c r="AJ28">
        <v>0</v>
      </c>
      <c r="AK28">
        <v>22.51896</v>
      </c>
      <c r="AL28">
        <v>52.880900000000004</v>
      </c>
      <c r="AM28">
        <v>0</v>
      </c>
      <c r="AN28">
        <v>0</v>
      </c>
      <c r="AO28">
        <v>11.621232000000001</v>
      </c>
      <c r="AP28">
        <v>5.3450233684428916</v>
      </c>
      <c r="AQ28">
        <v>11.354200000000001</v>
      </c>
      <c r="AR28">
        <v>20.850699999999996</v>
      </c>
      <c r="AS28">
        <v>6.7941999999999991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848.03871888815331</v>
      </c>
      <c r="DN28">
        <v>28.668788610508891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270.00294071877181</v>
      </c>
      <c r="L29">
        <v>2.9980381858902581</v>
      </c>
      <c r="M29">
        <v>63.766265872569953</v>
      </c>
      <c r="N29">
        <v>51.875210922457555</v>
      </c>
      <c r="O29">
        <v>73.284211670289253</v>
      </c>
      <c r="P29">
        <v>27.531171057513912</v>
      </c>
      <c r="Q29">
        <v>4.0016484024473149</v>
      </c>
      <c r="R29">
        <v>7.9999471698113211</v>
      </c>
      <c r="S29">
        <v>5.0041808877284595</v>
      </c>
      <c r="T29">
        <v>0</v>
      </c>
      <c r="U29">
        <v>61.738649910590105</v>
      </c>
      <c r="V29">
        <v>1.9962113871635609</v>
      </c>
      <c r="W29">
        <v>5.9955741239892175</v>
      </c>
      <c r="X29">
        <v>17.996694129720854</v>
      </c>
      <c r="Y29">
        <v>0</v>
      </c>
      <c r="Z29">
        <v>2.8638167999999995</v>
      </c>
      <c r="AA29">
        <v>6.1711926599310818</v>
      </c>
      <c r="AB29">
        <v>11.567504</v>
      </c>
      <c r="AC29">
        <v>4.25068</v>
      </c>
      <c r="AD29">
        <v>16.071540000000002</v>
      </c>
      <c r="AE29">
        <v>21.712782000000004</v>
      </c>
      <c r="AF29">
        <v>6.1515000000000013</v>
      </c>
      <c r="AG29">
        <v>13.02994176</v>
      </c>
      <c r="AH29">
        <v>67.171079999999989</v>
      </c>
      <c r="AI29">
        <v>0</v>
      </c>
      <c r="AJ29">
        <v>0</v>
      </c>
      <c r="AK29">
        <v>22.51896</v>
      </c>
      <c r="AL29">
        <v>52.880900000000004</v>
      </c>
      <c r="AM29">
        <v>0</v>
      </c>
      <c r="AN29">
        <v>0</v>
      </c>
      <c r="AO29">
        <v>11.621232000000001</v>
      </c>
      <c r="AP29">
        <v>5.3450233684428916</v>
      </c>
      <c r="AQ29">
        <v>11.354200000000001</v>
      </c>
      <c r="AR29">
        <v>11.637599999999997</v>
      </c>
      <c r="AS29">
        <v>6.7941999999999991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837.03605822725774</v>
      </c>
      <c r="DN29">
        <v>28.296838800059817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270.00294071877181</v>
      </c>
      <c r="L30">
        <v>2.9980381858902581</v>
      </c>
      <c r="M30">
        <v>63.766265872569953</v>
      </c>
      <c r="N30">
        <v>51.875210922457555</v>
      </c>
      <c r="O30">
        <v>73.284211670289253</v>
      </c>
      <c r="P30">
        <v>27.531171057513912</v>
      </c>
      <c r="Q30">
        <v>4.0016484024473149</v>
      </c>
      <c r="R30">
        <v>7.9999471698113211</v>
      </c>
      <c r="S30">
        <v>5.0041808877284595</v>
      </c>
      <c r="T30">
        <v>0</v>
      </c>
      <c r="U30">
        <v>61.738649910590105</v>
      </c>
      <c r="V30">
        <v>1.9962113871635609</v>
      </c>
      <c r="W30">
        <v>5.9955741239892175</v>
      </c>
      <c r="X30">
        <v>17.996694129720854</v>
      </c>
      <c r="Y30">
        <v>0</v>
      </c>
      <c r="Z30">
        <v>2.8638167999999995</v>
      </c>
      <c r="AA30">
        <v>6.1711926599310818</v>
      </c>
      <c r="AB30">
        <v>11.567504</v>
      </c>
      <c r="AC30">
        <v>4.25068</v>
      </c>
      <c r="AD30">
        <v>16.071540000000002</v>
      </c>
      <c r="AE30">
        <v>21.712782000000004</v>
      </c>
      <c r="AF30">
        <v>6.1515000000000013</v>
      </c>
      <c r="AG30">
        <v>13.02994176</v>
      </c>
      <c r="AH30">
        <v>67.171079999999989</v>
      </c>
      <c r="AI30">
        <v>0</v>
      </c>
      <c r="AJ30">
        <v>0</v>
      </c>
      <c r="AK30">
        <v>22.51896</v>
      </c>
      <c r="AL30">
        <v>52.880900000000004</v>
      </c>
      <c r="AM30">
        <v>0</v>
      </c>
      <c r="AN30">
        <v>0</v>
      </c>
      <c r="AO30">
        <v>11.621232000000001</v>
      </c>
      <c r="AP30">
        <v>5.3450233684428916</v>
      </c>
      <c r="AQ30">
        <v>0</v>
      </c>
      <c r="AR30">
        <v>11.637599999999997</v>
      </c>
      <c r="AS30">
        <v>6.7941999999999991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826.05314056725774</v>
      </c>
      <c r="DN30">
        <v>27.925556460059816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270.00294071877181</v>
      </c>
      <c r="L31">
        <v>2.9980381858902581</v>
      </c>
      <c r="M31">
        <v>63.766265872569953</v>
      </c>
      <c r="N31">
        <v>51.875210922457555</v>
      </c>
      <c r="O31">
        <v>73.284211670289253</v>
      </c>
      <c r="P31">
        <v>27.531171057513912</v>
      </c>
      <c r="Q31">
        <v>4.0016484024473149</v>
      </c>
      <c r="R31">
        <v>7.9999471698113211</v>
      </c>
      <c r="S31">
        <v>5.0041808877284595</v>
      </c>
      <c r="T31">
        <v>0</v>
      </c>
      <c r="U31">
        <v>61.738649910590105</v>
      </c>
      <c r="V31">
        <v>1.9962113871635609</v>
      </c>
      <c r="W31">
        <v>5.9955741239892175</v>
      </c>
      <c r="X31">
        <v>17.996694129720854</v>
      </c>
      <c r="Y31">
        <v>0</v>
      </c>
      <c r="Z31">
        <v>2.8638167999999995</v>
      </c>
      <c r="AA31">
        <v>6.1711926599310818</v>
      </c>
      <c r="AB31">
        <v>11.567504</v>
      </c>
      <c r="AC31">
        <v>4.25068</v>
      </c>
      <c r="AD31">
        <v>16.071540000000002</v>
      </c>
      <c r="AE31">
        <v>21.712782000000004</v>
      </c>
      <c r="AF31">
        <v>6.1515000000000013</v>
      </c>
      <c r="AG31">
        <v>13.02994176</v>
      </c>
      <c r="AH31">
        <v>67.171079999999989</v>
      </c>
      <c r="AI31">
        <v>0</v>
      </c>
      <c r="AJ31">
        <v>0</v>
      </c>
      <c r="AK31">
        <v>22.51896</v>
      </c>
      <c r="AL31">
        <v>52.880900000000004</v>
      </c>
      <c r="AM31">
        <v>0</v>
      </c>
      <c r="AN31">
        <v>0</v>
      </c>
      <c r="AO31">
        <v>11.621232000000001</v>
      </c>
      <c r="AP31">
        <v>5.3450233684428916</v>
      </c>
      <c r="AQ31">
        <v>0</v>
      </c>
      <c r="AR31">
        <v>13.577199999999998</v>
      </c>
      <c r="AS31">
        <v>6.7941999999999991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827.92931573510191</v>
      </c>
      <c r="DN31">
        <v>27.988981292215612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9.8263182261772207E-4</v>
      </c>
      <c r="K32">
        <v>270.00294071877181</v>
      </c>
      <c r="L32">
        <v>2.9980381858902581</v>
      </c>
      <c r="M32">
        <v>63.766265872569953</v>
      </c>
      <c r="N32">
        <v>51.875210922457555</v>
      </c>
      <c r="O32">
        <v>73.284211670289253</v>
      </c>
      <c r="P32">
        <v>27.531171057513912</v>
      </c>
      <c r="Q32">
        <v>4.0016484024473149</v>
      </c>
      <c r="R32">
        <v>7.9999471698113211</v>
      </c>
      <c r="S32">
        <v>5.0041808877284595</v>
      </c>
      <c r="T32">
        <v>0</v>
      </c>
      <c r="U32">
        <v>61.738649910590105</v>
      </c>
      <c r="V32">
        <v>1.9962113871635609</v>
      </c>
      <c r="W32">
        <v>5.9955741239892175</v>
      </c>
      <c r="X32">
        <v>17.996694129720854</v>
      </c>
      <c r="Y32">
        <v>0</v>
      </c>
      <c r="Z32">
        <v>2.8638167999999995</v>
      </c>
      <c r="AA32">
        <v>6.1711926599310818</v>
      </c>
      <c r="AB32">
        <v>11.567504</v>
      </c>
      <c r="AC32">
        <v>4.25068</v>
      </c>
      <c r="AD32">
        <v>16.071540000000002</v>
      </c>
      <c r="AE32">
        <v>21.712782000000004</v>
      </c>
      <c r="AF32">
        <v>6.1515000000000013</v>
      </c>
      <c r="AG32">
        <v>13.02994176</v>
      </c>
      <c r="AH32">
        <v>67.171079999999989</v>
      </c>
      <c r="AI32">
        <v>0</v>
      </c>
      <c r="AJ32">
        <v>0</v>
      </c>
      <c r="AK32">
        <v>22.51896</v>
      </c>
      <c r="AL32">
        <v>52.880900000000004</v>
      </c>
      <c r="AM32">
        <v>0</v>
      </c>
      <c r="AN32">
        <v>0</v>
      </c>
      <c r="AO32">
        <v>11.621232000000001</v>
      </c>
      <c r="AP32">
        <v>5.3450233684428916</v>
      </c>
      <c r="AQ32">
        <v>0</v>
      </c>
      <c r="AR32">
        <v>13.577199999999998</v>
      </c>
      <c r="AS32">
        <v>6.7941999999999991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827.93026623486389</v>
      </c>
      <c r="DN32">
        <v>27.989013424276216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6.5508788174825118E-4</v>
      </c>
      <c r="K33">
        <v>270.00294071877181</v>
      </c>
      <c r="L33">
        <v>2.9980381858902581</v>
      </c>
      <c r="M33">
        <v>63.766265872569953</v>
      </c>
      <c r="N33">
        <v>51.875210922457555</v>
      </c>
      <c r="O33">
        <v>73.284211670289253</v>
      </c>
      <c r="P33">
        <v>27.531171057513912</v>
      </c>
      <c r="Q33">
        <v>4.0016484024473149</v>
      </c>
      <c r="R33">
        <v>7.9999471698113211</v>
      </c>
      <c r="S33">
        <v>5.0041808877284595</v>
      </c>
      <c r="T33">
        <v>0</v>
      </c>
      <c r="U33">
        <v>61.738649910590105</v>
      </c>
      <c r="V33">
        <v>1.9962113871635609</v>
      </c>
      <c r="W33">
        <v>18.392954085411009</v>
      </c>
      <c r="X33">
        <v>64.784354926419056</v>
      </c>
      <c r="Y33">
        <v>0</v>
      </c>
      <c r="Z33">
        <v>2.8638167999999995</v>
      </c>
      <c r="AA33">
        <v>6.1711926599310818</v>
      </c>
      <c r="AB33">
        <v>11.567504</v>
      </c>
      <c r="AC33">
        <v>4.25068</v>
      </c>
      <c r="AD33">
        <v>16.071540000000002</v>
      </c>
      <c r="AE33">
        <v>21.712782000000004</v>
      </c>
      <c r="AF33">
        <v>6.1515000000000013</v>
      </c>
      <c r="AG33">
        <v>13.02994176</v>
      </c>
      <c r="AH33">
        <v>67.171079999999989</v>
      </c>
      <c r="AI33">
        <v>0</v>
      </c>
      <c r="AJ33">
        <v>0</v>
      </c>
      <c r="AK33">
        <v>22.51896</v>
      </c>
      <c r="AL33">
        <v>52.880900000000004</v>
      </c>
      <c r="AM33">
        <v>0</v>
      </c>
      <c r="AN33">
        <v>0</v>
      </c>
      <c r="AO33">
        <v>11.621232000000001</v>
      </c>
      <c r="AP33">
        <v>5.3450233684428916</v>
      </c>
      <c r="AQ33">
        <v>0</v>
      </c>
      <c r="AR33">
        <v>14.546999999999997</v>
      </c>
      <c r="AS33">
        <v>6.7941999999999991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886.11772670122741</v>
      </c>
      <c r="DN33">
        <v>29.956066172092068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6.5508788174825118E-4</v>
      </c>
      <c r="K34">
        <v>270.00294071877181</v>
      </c>
      <c r="L34">
        <v>2.9980381858902581</v>
      </c>
      <c r="M34">
        <v>63.766265872569953</v>
      </c>
      <c r="N34">
        <v>51.875210922457555</v>
      </c>
      <c r="O34">
        <v>73.284211670289253</v>
      </c>
      <c r="P34">
        <v>27.531171057513912</v>
      </c>
      <c r="Q34">
        <v>4.0016484024473149</v>
      </c>
      <c r="R34">
        <v>7.9999471698113211</v>
      </c>
      <c r="S34">
        <v>5.0041808877284595</v>
      </c>
      <c r="T34">
        <v>0</v>
      </c>
      <c r="U34">
        <v>61.738649910590105</v>
      </c>
      <c r="V34">
        <v>1.9962113871635609</v>
      </c>
      <c r="W34">
        <v>18.392954085411009</v>
      </c>
      <c r="X34">
        <v>64.784354926419056</v>
      </c>
      <c r="Y34">
        <v>0</v>
      </c>
      <c r="Z34">
        <v>2.8638167999999995</v>
      </c>
      <c r="AA34">
        <v>6.1711926599310818</v>
      </c>
      <c r="AB34">
        <v>11.567504</v>
      </c>
      <c r="AC34">
        <v>4.25068</v>
      </c>
      <c r="AD34">
        <v>16.071540000000002</v>
      </c>
      <c r="AE34">
        <v>21.712782000000004</v>
      </c>
      <c r="AF34">
        <v>6.1515000000000013</v>
      </c>
      <c r="AG34">
        <v>13.02994176</v>
      </c>
      <c r="AH34">
        <v>67.171079999999989</v>
      </c>
      <c r="AI34">
        <v>0</v>
      </c>
      <c r="AJ34">
        <v>0</v>
      </c>
      <c r="AK34">
        <v>22.51896</v>
      </c>
      <c r="AL34">
        <v>52.880900000000004</v>
      </c>
      <c r="AM34">
        <v>0</v>
      </c>
      <c r="AN34">
        <v>0</v>
      </c>
      <c r="AO34">
        <v>11.621232000000001</v>
      </c>
      <c r="AP34">
        <v>5.3450233684428916</v>
      </c>
      <c r="AQ34">
        <v>0</v>
      </c>
      <c r="AR34">
        <v>14.546999999999997</v>
      </c>
      <c r="AS34">
        <v>6.7941999999999991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886.11772670122741</v>
      </c>
      <c r="DN34">
        <v>29.956066172092068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4.8483122362869198</v>
      </c>
      <c r="K35">
        <v>270.00294071877181</v>
      </c>
      <c r="L35">
        <v>2.9980381858902581</v>
      </c>
      <c r="M35">
        <v>63.766265872569953</v>
      </c>
      <c r="N35">
        <v>51.875210922457555</v>
      </c>
      <c r="O35">
        <v>73.284211670289253</v>
      </c>
      <c r="P35">
        <v>27.531171057513912</v>
      </c>
      <c r="Q35">
        <v>4.0016484024473149</v>
      </c>
      <c r="R35">
        <v>7.9999471698113211</v>
      </c>
      <c r="S35">
        <v>5.0041808877284595</v>
      </c>
      <c r="T35">
        <v>0</v>
      </c>
      <c r="U35">
        <v>61.738649910590105</v>
      </c>
      <c r="V35">
        <v>1.9962113871635609</v>
      </c>
      <c r="W35">
        <v>18.392954085411009</v>
      </c>
      <c r="X35">
        <v>64.784354926419056</v>
      </c>
      <c r="Y35">
        <v>0</v>
      </c>
      <c r="Z35">
        <v>2.8638167999999995</v>
      </c>
      <c r="AA35">
        <v>6.1711926599310818</v>
      </c>
      <c r="AB35">
        <v>11.567504</v>
      </c>
      <c r="AC35">
        <v>4.25068</v>
      </c>
      <c r="AD35">
        <v>16.071540000000002</v>
      </c>
      <c r="AE35">
        <v>21.712782000000004</v>
      </c>
      <c r="AF35">
        <v>6.1515000000000013</v>
      </c>
      <c r="AG35">
        <v>13.02994176</v>
      </c>
      <c r="AH35">
        <v>67.171079999999989</v>
      </c>
      <c r="AI35">
        <v>0</v>
      </c>
      <c r="AJ35">
        <v>0</v>
      </c>
      <c r="AK35">
        <v>22.51896</v>
      </c>
      <c r="AL35">
        <v>54.614699999999992</v>
      </c>
      <c r="AM35">
        <v>0</v>
      </c>
      <c r="AN35">
        <v>0</v>
      </c>
      <c r="AO35">
        <v>11.621232000000001</v>
      </c>
      <c r="AP35">
        <v>5.3450233684428916</v>
      </c>
      <c r="AQ35">
        <v>0</v>
      </c>
      <c r="AR35">
        <v>13.577199999999998</v>
      </c>
      <c r="AS35">
        <v>6.7941999999999991</v>
      </c>
      <c r="AT35">
        <v>0</v>
      </c>
      <c r="AU35">
        <v>0</v>
      </c>
      <c r="AV35">
        <v>6.2850577336784771E-2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891.60667805232515</v>
      </c>
      <c r="DN35">
        <v>30.14162254673607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1.3101757634918477E-3</v>
      </c>
      <c r="K36">
        <v>270.00294071877181</v>
      </c>
      <c r="L36">
        <v>2.9980381858902581</v>
      </c>
      <c r="M36">
        <v>63.766265872569953</v>
      </c>
      <c r="N36">
        <v>51.875210922457555</v>
      </c>
      <c r="O36">
        <v>73.284211670289253</v>
      </c>
      <c r="P36">
        <v>27.531171057513912</v>
      </c>
      <c r="Q36">
        <v>4.0016484024473149</v>
      </c>
      <c r="R36">
        <v>7.9999471698113211</v>
      </c>
      <c r="S36">
        <v>5.0041808877284595</v>
      </c>
      <c r="T36">
        <v>0</v>
      </c>
      <c r="U36">
        <v>61.738649910590105</v>
      </c>
      <c r="V36">
        <v>1.9962113871635609</v>
      </c>
      <c r="W36">
        <v>18.392954085411009</v>
      </c>
      <c r="X36">
        <v>64.784354926419056</v>
      </c>
      <c r="Y36">
        <v>0</v>
      </c>
      <c r="Z36">
        <v>2.8638167999999995</v>
      </c>
      <c r="AA36">
        <v>6.1711926599310818</v>
      </c>
      <c r="AB36">
        <v>11.567504</v>
      </c>
      <c r="AC36">
        <v>4.25068</v>
      </c>
      <c r="AD36">
        <v>16.071540000000002</v>
      </c>
      <c r="AE36">
        <v>21.712782000000004</v>
      </c>
      <c r="AF36">
        <v>6.1515000000000013</v>
      </c>
      <c r="AG36">
        <v>13.02994176</v>
      </c>
      <c r="AH36">
        <v>62.388000000000005</v>
      </c>
      <c r="AI36">
        <v>0</v>
      </c>
      <c r="AJ36">
        <v>0</v>
      </c>
      <c r="AK36">
        <v>22.51896</v>
      </c>
      <c r="AL36">
        <v>54.614699999999992</v>
      </c>
      <c r="AM36">
        <v>0</v>
      </c>
      <c r="AN36">
        <v>0</v>
      </c>
      <c r="AO36">
        <v>11.621232000000001</v>
      </c>
      <c r="AP36">
        <v>5.3450233684428916</v>
      </c>
      <c r="AQ36">
        <v>0</v>
      </c>
      <c r="AR36">
        <v>13.577199999999998</v>
      </c>
      <c r="AS36">
        <v>6.7941999999999991</v>
      </c>
      <c r="AT36">
        <v>0</v>
      </c>
      <c r="AU36">
        <v>0</v>
      </c>
      <c r="AV36">
        <v>6.2850577336784771E-2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882.29149952146167</v>
      </c>
      <c r="DN36">
        <v>29.826719017076076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1.3101757634918477E-3</v>
      </c>
      <c r="K37">
        <v>270.00294071877181</v>
      </c>
      <c r="L37">
        <v>2.9980381858902581</v>
      </c>
      <c r="M37">
        <v>63.766265872569953</v>
      </c>
      <c r="N37">
        <v>51.875210922457555</v>
      </c>
      <c r="O37">
        <v>73.284211670289253</v>
      </c>
      <c r="P37">
        <v>27.531171057513912</v>
      </c>
      <c r="Q37">
        <v>4.0016484024473149</v>
      </c>
      <c r="R37">
        <v>7.9999471698113211</v>
      </c>
      <c r="S37">
        <v>5.0041808877284595</v>
      </c>
      <c r="T37">
        <v>0</v>
      </c>
      <c r="U37">
        <v>61.738649910590105</v>
      </c>
      <c r="V37">
        <v>1.9962113871635609</v>
      </c>
      <c r="W37">
        <v>18.392954085411009</v>
      </c>
      <c r="X37">
        <v>64.784354926419056</v>
      </c>
      <c r="Y37">
        <v>0</v>
      </c>
      <c r="Z37">
        <v>2.8638167999999995</v>
      </c>
      <c r="AA37">
        <v>6.1711926599310818</v>
      </c>
      <c r="AB37">
        <v>11.567504</v>
      </c>
      <c r="AC37">
        <v>4.25068</v>
      </c>
      <c r="AD37">
        <v>16.071540000000002</v>
      </c>
      <c r="AE37">
        <v>21.712782000000004</v>
      </c>
      <c r="AF37">
        <v>6.1515000000000013</v>
      </c>
      <c r="AG37">
        <v>13.02994176</v>
      </c>
      <c r="AH37">
        <v>62.388000000000005</v>
      </c>
      <c r="AI37">
        <v>0</v>
      </c>
      <c r="AJ37">
        <v>0</v>
      </c>
      <c r="AK37">
        <v>22.51896</v>
      </c>
      <c r="AL37">
        <v>54.614699999999992</v>
      </c>
      <c r="AM37">
        <v>0</v>
      </c>
      <c r="AN37">
        <v>0</v>
      </c>
      <c r="AO37">
        <v>11.621232000000001</v>
      </c>
      <c r="AP37">
        <v>5.3450233684428916</v>
      </c>
      <c r="AQ37">
        <v>0</v>
      </c>
      <c r="AR37">
        <v>11.637599999999997</v>
      </c>
      <c r="AS37">
        <v>6.7941999999999991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880.35452898865208</v>
      </c>
      <c r="DN37">
        <v>29.761238972548981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1.3101757634918477E-3</v>
      </c>
      <c r="K38">
        <v>270.00294071877181</v>
      </c>
      <c r="L38">
        <v>2.9980381858902581</v>
      </c>
      <c r="M38">
        <v>63.766265872569953</v>
      </c>
      <c r="N38">
        <v>51.875210922457555</v>
      </c>
      <c r="O38">
        <v>73.284211670289253</v>
      </c>
      <c r="P38">
        <v>27.531171057513912</v>
      </c>
      <c r="Q38">
        <v>4.0009157462686566</v>
      </c>
      <c r="R38">
        <v>7.9999471698113211</v>
      </c>
      <c r="S38">
        <v>5.0041808877284595</v>
      </c>
      <c r="T38">
        <v>0</v>
      </c>
      <c r="U38">
        <v>61.738649910590105</v>
      </c>
      <c r="V38">
        <v>1.9962113871635609</v>
      </c>
      <c r="W38">
        <v>18.392954085411009</v>
      </c>
      <c r="X38">
        <v>64.784354926419056</v>
      </c>
      <c r="Y38">
        <v>0</v>
      </c>
      <c r="Z38">
        <v>2.8638167999999995</v>
      </c>
      <c r="AA38">
        <v>6.1711926599310818</v>
      </c>
      <c r="AB38">
        <v>11.567504</v>
      </c>
      <c r="AC38">
        <v>4.25068</v>
      </c>
      <c r="AD38">
        <v>16.071540000000002</v>
      </c>
      <c r="AE38">
        <v>21.712782000000004</v>
      </c>
      <c r="AF38">
        <v>6.1515000000000013</v>
      </c>
      <c r="AG38">
        <v>13.02994176</v>
      </c>
      <c r="AH38">
        <v>62.388000000000005</v>
      </c>
      <c r="AI38">
        <v>0</v>
      </c>
      <c r="AJ38">
        <v>0</v>
      </c>
      <c r="AK38">
        <v>22.51896</v>
      </c>
      <c r="AL38">
        <v>54.614699999999992</v>
      </c>
      <c r="AM38">
        <v>0</v>
      </c>
      <c r="AN38">
        <v>0</v>
      </c>
      <c r="AO38">
        <v>11.621232000000001</v>
      </c>
      <c r="AP38">
        <v>5.3450233684428916</v>
      </c>
      <c r="AQ38">
        <v>0</v>
      </c>
      <c r="AR38">
        <v>11.637599999999997</v>
      </c>
      <c r="AS38">
        <v>6.7941999999999991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880.35382024329112</v>
      </c>
      <c r="DN38">
        <v>29.761215061731384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270.00294071877181</v>
      </c>
      <c r="L39">
        <v>3.029053594905831</v>
      </c>
      <c r="M39">
        <v>63.766265872569953</v>
      </c>
      <c r="N39">
        <v>51.875210922457555</v>
      </c>
      <c r="O39">
        <v>73.284211670289253</v>
      </c>
      <c r="P39">
        <v>27.531171057513912</v>
      </c>
      <c r="Q39">
        <v>4.0016484024473149</v>
      </c>
      <c r="R39">
        <v>7.9999471698113211</v>
      </c>
      <c r="S39">
        <v>5.0041808877284595</v>
      </c>
      <c r="T39">
        <v>0</v>
      </c>
      <c r="U39">
        <v>61.738649910590105</v>
      </c>
      <c r="V39">
        <v>1.9962113871635609</v>
      </c>
      <c r="W39">
        <v>18.392954085411009</v>
      </c>
      <c r="X39">
        <v>64.784354926419056</v>
      </c>
      <c r="Y39">
        <v>0</v>
      </c>
      <c r="Z39">
        <v>2.8638167999999995</v>
      </c>
      <c r="AA39">
        <v>0</v>
      </c>
      <c r="AB39">
        <v>9.9518000000000004</v>
      </c>
      <c r="AC39">
        <v>4.25068</v>
      </c>
      <c r="AD39">
        <v>16.071540000000002</v>
      </c>
      <c r="AE39">
        <v>21.712782000000004</v>
      </c>
      <c r="AF39">
        <v>6.1515000000000013</v>
      </c>
      <c r="AG39">
        <v>13.02994176</v>
      </c>
      <c r="AH39">
        <v>62.388000000000005</v>
      </c>
      <c r="AI39">
        <v>0</v>
      </c>
      <c r="AJ39">
        <v>0</v>
      </c>
      <c r="AK39">
        <v>22.51896</v>
      </c>
      <c r="AL39">
        <v>58.949200000000005</v>
      </c>
      <c r="AM39">
        <v>0</v>
      </c>
      <c r="AN39">
        <v>0</v>
      </c>
      <c r="AO39">
        <v>11.621232000000001</v>
      </c>
      <c r="AP39">
        <v>5.3450233684428916</v>
      </c>
      <c r="AQ39">
        <v>0</v>
      </c>
      <c r="AR39">
        <v>12.607399999999997</v>
      </c>
      <c r="AS39">
        <v>6.7941999999999991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877.98198686861815</v>
      </c>
      <c r="DN39">
        <v>29.680889665904086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270.00294071877181</v>
      </c>
      <c r="L40">
        <v>3.029053594905831</v>
      </c>
      <c r="M40">
        <v>63.766265872569953</v>
      </c>
      <c r="N40">
        <v>51.875210922457555</v>
      </c>
      <c r="O40">
        <v>73.284211670289253</v>
      </c>
      <c r="P40">
        <v>27.531171057513912</v>
      </c>
      <c r="Q40">
        <v>4.0016484024473149</v>
      </c>
      <c r="R40">
        <v>7.9999471698113211</v>
      </c>
      <c r="S40">
        <v>5.0041808877284595</v>
      </c>
      <c r="T40">
        <v>0</v>
      </c>
      <c r="U40">
        <v>61.738649910590105</v>
      </c>
      <c r="V40">
        <v>1.9962113871635609</v>
      </c>
      <c r="W40">
        <v>18.392954085411009</v>
      </c>
      <c r="X40">
        <v>64.784354926419056</v>
      </c>
      <c r="Y40">
        <v>0</v>
      </c>
      <c r="Z40">
        <v>2.8638167999999995</v>
      </c>
      <c r="AA40">
        <v>0</v>
      </c>
      <c r="AB40">
        <v>9.9518000000000004</v>
      </c>
      <c r="AC40">
        <v>4.25068</v>
      </c>
      <c r="AD40">
        <v>16.071540000000002</v>
      </c>
      <c r="AE40">
        <v>21.712782000000004</v>
      </c>
      <c r="AF40">
        <v>6.1515000000000013</v>
      </c>
      <c r="AG40">
        <v>13.02994176</v>
      </c>
      <c r="AH40">
        <v>62.388000000000005</v>
      </c>
      <c r="AI40">
        <v>0</v>
      </c>
      <c r="AJ40">
        <v>0</v>
      </c>
      <c r="AK40">
        <v>22.51896</v>
      </c>
      <c r="AL40">
        <v>58.949200000000005</v>
      </c>
      <c r="AM40">
        <v>0</v>
      </c>
      <c r="AN40">
        <v>0</v>
      </c>
      <c r="AO40">
        <v>11.621232000000001</v>
      </c>
      <c r="AP40">
        <v>5.3450233684428916</v>
      </c>
      <c r="AQ40">
        <v>0</v>
      </c>
      <c r="AR40">
        <v>12.607399999999997</v>
      </c>
      <c r="AS40">
        <v>6.7941999999999991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877.98198686861815</v>
      </c>
      <c r="DN40">
        <v>29.680889665904086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270.00294071877181</v>
      </c>
      <c r="L41">
        <v>3.029053594905831</v>
      </c>
      <c r="M41">
        <v>63.766265872569953</v>
      </c>
      <c r="N41">
        <v>51.875210922457555</v>
      </c>
      <c r="O41">
        <v>73.284211670289253</v>
      </c>
      <c r="P41">
        <v>27.531171057513912</v>
      </c>
      <c r="Q41">
        <v>4.0016484024473149</v>
      </c>
      <c r="R41">
        <v>9.0596948859000292</v>
      </c>
      <c r="S41">
        <v>5.0041808877284595</v>
      </c>
      <c r="T41">
        <v>0</v>
      </c>
      <c r="U41">
        <v>61.738649910590105</v>
      </c>
      <c r="V41">
        <v>1.9962113871635609</v>
      </c>
      <c r="W41">
        <v>18.392954085411009</v>
      </c>
      <c r="X41">
        <v>64.784354926419056</v>
      </c>
      <c r="Y41">
        <v>0</v>
      </c>
      <c r="Z41">
        <v>2.8638167999999995</v>
      </c>
      <c r="AA41">
        <v>0</v>
      </c>
      <c r="AB41">
        <v>9.9518000000000004</v>
      </c>
      <c r="AC41">
        <v>4.25068</v>
      </c>
      <c r="AD41">
        <v>16.071540000000002</v>
      </c>
      <c r="AE41">
        <v>21.712782000000004</v>
      </c>
      <c r="AF41">
        <v>6.1515000000000013</v>
      </c>
      <c r="AG41">
        <v>13.02994176</v>
      </c>
      <c r="AH41">
        <v>62.388000000000005</v>
      </c>
      <c r="AI41">
        <v>0</v>
      </c>
      <c r="AJ41">
        <v>0</v>
      </c>
      <c r="AK41">
        <v>22.51896</v>
      </c>
      <c r="AL41">
        <v>52.013999999999996</v>
      </c>
      <c r="AM41">
        <v>0</v>
      </c>
      <c r="AN41">
        <v>0</v>
      </c>
      <c r="AO41">
        <v>11.621232000000001</v>
      </c>
      <c r="AP41">
        <v>5.3450233684428916</v>
      </c>
      <c r="AQ41">
        <v>0</v>
      </c>
      <c r="AR41">
        <v>20.850699999999996</v>
      </c>
      <c r="AS41">
        <v>6.7941999999999991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880.27240609472506</v>
      </c>
      <c r="DN41">
        <v>29.758318155885735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270.00294071877181</v>
      </c>
      <c r="L42">
        <v>3.029053594905831</v>
      </c>
      <c r="M42">
        <v>63.766265872569953</v>
      </c>
      <c r="N42">
        <v>51.875210922457555</v>
      </c>
      <c r="O42">
        <v>73.284211670289253</v>
      </c>
      <c r="P42">
        <v>27.531171057513912</v>
      </c>
      <c r="Q42">
        <v>4.0016484024473149</v>
      </c>
      <c r="R42">
        <v>12.305843909945269</v>
      </c>
      <c r="S42">
        <v>5.0041808877284595</v>
      </c>
      <c r="T42">
        <v>0</v>
      </c>
      <c r="U42">
        <v>61.738649910590105</v>
      </c>
      <c r="V42">
        <v>1.9962113871635609</v>
      </c>
      <c r="W42">
        <v>18.392954085411009</v>
      </c>
      <c r="X42">
        <v>64.784354926419056</v>
      </c>
      <c r="Y42">
        <v>0</v>
      </c>
      <c r="Z42">
        <v>2.8638167999999995</v>
      </c>
      <c r="AA42">
        <v>0</v>
      </c>
      <c r="AB42">
        <v>9.9518000000000004</v>
      </c>
      <c r="AC42">
        <v>4.25068</v>
      </c>
      <c r="AD42">
        <v>16.071540000000002</v>
      </c>
      <c r="AE42">
        <v>21.712782000000004</v>
      </c>
      <c r="AF42">
        <v>6.1515000000000013</v>
      </c>
      <c r="AG42">
        <v>13.02994176</v>
      </c>
      <c r="AH42">
        <v>62.388000000000005</v>
      </c>
      <c r="AI42">
        <v>0</v>
      </c>
      <c r="AJ42">
        <v>0</v>
      </c>
      <c r="AK42">
        <v>22.51896</v>
      </c>
      <c r="AL42">
        <v>52.013999999999996</v>
      </c>
      <c r="AM42">
        <v>0</v>
      </c>
      <c r="AN42">
        <v>0</v>
      </c>
      <c r="AO42">
        <v>11.621232000000001</v>
      </c>
      <c r="AP42">
        <v>5.3450233684428916</v>
      </c>
      <c r="AQ42">
        <v>0</v>
      </c>
      <c r="AR42">
        <v>20.850699999999996</v>
      </c>
      <c r="AS42">
        <v>6.7941999999999991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883.41240609472504</v>
      </c>
      <c r="DN42">
        <v>29.86446717993098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270.00294071877181</v>
      </c>
      <c r="L43">
        <v>3.029053594905831</v>
      </c>
      <c r="M43">
        <v>63.766265872569953</v>
      </c>
      <c r="N43">
        <v>51.875210922457555</v>
      </c>
      <c r="O43">
        <v>73.284211670289253</v>
      </c>
      <c r="P43">
        <v>27.531171057513912</v>
      </c>
      <c r="Q43">
        <v>4.0016484024473149</v>
      </c>
      <c r="R43">
        <v>12.305843909945269</v>
      </c>
      <c r="S43">
        <v>5.0041808877284595</v>
      </c>
      <c r="T43">
        <v>0</v>
      </c>
      <c r="U43">
        <v>61.738649910590105</v>
      </c>
      <c r="V43">
        <v>1.9962113871635609</v>
      </c>
      <c r="W43">
        <v>5.0026738751814221</v>
      </c>
      <c r="X43">
        <v>14.998618954939706</v>
      </c>
      <c r="Y43">
        <v>0</v>
      </c>
      <c r="Z43">
        <v>2.8638167999999995</v>
      </c>
      <c r="AA43">
        <v>0</v>
      </c>
      <c r="AB43">
        <v>9.9518000000000004</v>
      </c>
      <c r="AC43">
        <v>4.25068</v>
      </c>
      <c r="AD43">
        <v>16.071540000000002</v>
      </c>
      <c r="AE43">
        <v>21.712782000000004</v>
      </c>
      <c r="AF43">
        <v>4.4427500000000002</v>
      </c>
      <c r="AG43">
        <v>13.02994176</v>
      </c>
      <c r="AH43">
        <v>62.388000000000005</v>
      </c>
      <c r="AI43">
        <v>0</v>
      </c>
      <c r="AJ43">
        <v>0</v>
      </c>
      <c r="AK43">
        <v>22.51896</v>
      </c>
      <c r="AL43">
        <v>64.150599999999997</v>
      </c>
      <c r="AM43">
        <v>0</v>
      </c>
      <c r="AN43">
        <v>0</v>
      </c>
      <c r="AO43">
        <v>11.621232000000001</v>
      </c>
      <c r="AP43">
        <v>5.3450233684428916</v>
      </c>
      <c r="AQ43">
        <v>0</v>
      </c>
      <c r="AR43">
        <v>11.637599999999997</v>
      </c>
      <c r="AS43">
        <v>9.1574000000000009</v>
      </c>
      <c r="AT43">
        <v>0</v>
      </c>
      <c r="AU43">
        <v>0</v>
      </c>
      <c r="AV43">
        <v>0.24962094545454541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826.00465456341954</v>
      </c>
      <c r="DN43">
        <v>27.923773474982358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270.00294071877181</v>
      </c>
      <c r="L44">
        <v>3.029053594905831</v>
      </c>
      <c r="M44">
        <v>63.766265872569953</v>
      </c>
      <c r="N44">
        <v>51.875210922457555</v>
      </c>
      <c r="O44">
        <v>73.284211670289253</v>
      </c>
      <c r="P44">
        <v>27.531171057513912</v>
      </c>
      <c r="Q44">
        <v>4.0016484024473149</v>
      </c>
      <c r="R44">
        <v>12.305843909945269</v>
      </c>
      <c r="S44">
        <v>5.0041808877284595</v>
      </c>
      <c r="T44">
        <v>0</v>
      </c>
      <c r="U44">
        <v>61.738649910590105</v>
      </c>
      <c r="V44">
        <v>1.9962113871635609</v>
      </c>
      <c r="W44">
        <v>5.0026738751814221</v>
      </c>
      <c r="X44">
        <v>14.998618954939706</v>
      </c>
      <c r="Y44">
        <v>0</v>
      </c>
      <c r="Z44">
        <v>2.8638167999999995</v>
      </c>
      <c r="AA44">
        <v>0</v>
      </c>
      <c r="AB44">
        <v>9.9518000000000004</v>
      </c>
      <c r="AC44">
        <v>4.25068</v>
      </c>
      <c r="AD44">
        <v>16.071540000000002</v>
      </c>
      <c r="AE44">
        <v>21.712782000000004</v>
      </c>
      <c r="AF44">
        <v>4.4427500000000002</v>
      </c>
      <c r="AG44">
        <v>13.02994176</v>
      </c>
      <c r="AH44">
        <v>67.171079999999989</v>
      </c>
      <c r="AI44">
        <v>0</v>
      </c>
      <c r="AJ44">
        <v>0</v>
      </c>
      <c r="AK44">
        <v>22.51896</v>
      </c>
      <c r="AL44">
        <v>64.150599999999997</v>
      </c>
      <c r="AM44">
        <v>0</v>
      </c>
      <c r="AN44">
        <v>0</v>
      </c>
      <c r="AO44">
        <v>11.621232000000001</v>
      </c>
      <c r="AP44">
        <v>5.3450233684428916</v>
      </c>
      <c r="AQ44">
        <v>0</v>
      </c>
      <c r="AR44">
        <v>11.637599999999997</v>
      </c>
      <c r="AS44">
        <v>14.1792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835.24745696319076</v>
      </c>
      <c r="DN44">
        <v>28.236230129756414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5.2727272727272725</v>
      </c>
      <c r="K45">
        <v>270.00294071877181</v>
      </c>
      <c r="L45">
        <v>3.0290710916602039</v>
      </c>
      <c r="M45">
        <v>63.766265872569953</v>
      </c>
      <c r="N45">
        <v>51.875210922457555</v>
      </c>
      <c r="O45">
        <v>73.284211670289253</v>
      </c>
      <c r="P45">
        <v>27.531171057513912</v>
      </c>
      <c r="Q45">
        <v>4.0016484024473149</v>
      </c>
      <c r="R45">
        <v>12.305843909945269</v>
      </c>
      <c r="S45">
        <v>5.0041808877284595</v>
      </c>
      <c r="T45">
        <v>0</v>
      </c>
      <c r="U45">
        <v>61.738649910590105</v>
      </c>
      <c r="V45">
        <v>1.9962113871635609</v>
      </c>
      <c r="W45">
        <v>5.0026738751814221</v>
      </c>
      <c r="X45">
        <v>14.998618954939706</v>
      </c>
      <c r="Y45">
        <v>0</v>
      </c>
      <c r="Z45">
        <v>2.8638167999999995</v>
      </c>
      <c r="AA45">
        <v>0</v>
      </c>
      <c r="AB45">
        <v>9.9518000000000004</v>
      </c>
      <c r="AC45">
        <v>4.25068</v>
      </c>
      <c r="AD45">
        <v>16.071540000000002</v>
      </c>
      <c r="AE45">
        <v>21.712782000000004</v>
      </c>
      <c r="AF45">
        <v>4.4427500000000002</v>
      </c>
      <c r="AG45">
        <v>21.913992960000002</v>
      </c>
      <c r="AH45">
        <v>67.171079999999989</v>
      </c>
      <c r="AI45">
        <v>0</v>
      </c>
      <c r="AJ45">
        <v>0</v>
      </c>
      <c r="AK45">
        <v>22.51896</v>
      </c>
      <c r="AL45">
        <v>64.150599999999997</v>
      </c>
      <c r="AM45">
        <v>0</v>
      </c>
      <c r="AN45">
        <v>0</v>
      </c>
      <c r="AO45">
        <v>11.621232000000001</v>
      </c>
      <c r="AP45">
        <v>5.3450233684428916</v>
      </c>
      <c r="AQ45">
        <v>0</v>
      </c>
      <c r="AR45">
        <v>11.637599999999997</v>
      </c>
      <c r="AS45">
        <v>14.1792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848.94132514991111</v>
      </c>
      <c r="DN45">
        <v>28.699157912517578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270.00294071877181</v>
      </c>
      <c r="L46">
        <v>3.0290710916602039</v>
      </c>
      <c r="M46">
        <v>63.766265872569953</v>
      </c>
      <c r="N46">
        <v>51.875210922457555</v>
      </c>
      <c r="O46">
        <v>73.284211670289253</v>
      </c>
      <c r="P46">
        <v>27.531171057513912</v>
      </c>
      <c r="Q46">
        <v>4.0016484024473149</v>
      </c>
      <c r="R46">
        <v>12.305843909945269</v>
      </c>
      <c r="S46">
        <v>5.0041808877284595</v>
      </c>
      <c r="T46">
        <v>0</v>
      </c>
      <c r="U46">
        <v>61.738649910590105</v>
      </c>
      <c r="V46">
        <v>1.9962113871635609</v>
      </c>
      <c r="W46">
        <v>5.0026738751814221</v>
      </c>
      <c r="X46">
        <v>14.998618954939706</v>
      </c>
      <c r="Y46">
        <v>0</v>
      </c>
      <c r="Z46">
        <v>2.8638167999999995</v>
      </c>
      <c r="AA46">
        <v>0</v>
      </c>
      <c r="AB46">
        <v>9.9518000000000004</v>
      </c>
      <c r="AC46">
        <v>4.25068</v>
      </c>
      <c r="AD46">
        <v>16.071540000000002</v>
      </c>
      <c r="AE46">
        <v>21.712782000000004</v>
      </c>
      <c r="AF46">
        <v>4.4427500000000002</v>
      </c>
      <c r="AG46">
        <v>21.913992960000002</v>
      </c>
      <c r="AH46">
        <v>67.171079999999989</v>
      </c>
      <c r="AI46">
        <v>0</v>
      </c>
      <c r="AJ46">
        <v>0</v>
      </c>
      <c r="AK46">
        <v>22.51896</v>
      </c>
      <c r="AL46">
        <v>64.150599999999997</v>
      </c>
      <c r="AM46">
        <v>0</v>
      </c>
      <c r="AN46">
        <v>0</v>
      </c>
      <c r="AO46">
        <v>11.621232000000001</v>
      </c>
      <c r="AP46">
        <v>5.3450233684428916</v>
      </c>
      <c r="AQ46">
        <v>0</v>
      </c>
      <c r="AR46">
        <v>11.637599999999997</v>
      </c>
      <c r="AS46">
        <v>14.1792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843.84101605900219</v>
      </c>
      <c r="DN46">
        <v>28.526739730699397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270.00294071877181</v>
      </c>
      <c r="L47">
        <v>3.0290710916602039</v>
      </c>
      <c r="M47">
        <v>63.766265872569953</v>
      </c>
      <c r="N47">
        <v>51.875210922457555</v>
      </c>
      <c r="O47">
        <v>73.284211670289253</v>
      </c>
      <c r="P47">
        <v>27.531171057513912</v>
      </c>
      <c r="Q47">
        <v>4.0017059075342463</v>
      </c>
      <c r="R47">
        <v>12.305843909945269</v>
      </c>
      <c r="S47">
        <v>5.0034894009216586</v>
      </c>
      <c r="T47">
        <v>0</v>
      </c>
      <c r="U47">
        <v>61.738649910590105</v>
      </c>
      <c r="V47">
        <v>1.9962113871635609</v>
      </c>
      <c r="W47">
        <v>5.0026738751814221</v>
      </c>
      <c r="X47">
        <v>14.998618954939706</v>
      </c>
      <c r="Y47">
        <v>0</v>
      </c>
      <c r="Z47">
        <v>0</v>
      </c>
      <c r="AA47">
        <v>0</v>
      </c>
      <c r="AB47">
        <v>9.9518000000000004</v>
      </c>
      <c r="AC47">
        <v>3.3557999999999995</v>
      </c>
      <c r="AD47">
        <v>16.071540000000002</v>
      </c>
      <c r="AE47">
        <v>21.712782000000004</v>
      </c>
      <c r="AF47">
        <v>4.4427500000000002</v>
      </c>
      <c r="AG47">
        <v>21.913992960000002</v>
      </c>
      <c r="AH47">
        <v>67.171079999999989</v>
      </c>
      <c r="AI47">
        <v>0</v>
      </c>
      <c r="AJ47">
        <v>0</v>
      </c>
      <c r="AK47">
        <v>22.51896</v>
      </c>
      <c r="AL47">
        <v>54.614699999999992</v>
      </c>
      <c r="AM47">
        <v>0</v>
      </c>
      <c r="AN47">
        <v>0</v>
      </c>
      <c r="AO47">
        <v>11.621232000000001</v>
      </c>
      <c r="AP47">
        <v>5.3450233684428916</v>
      </c>
      <c r="AQ47">
        <v>0</v>
      </c>
      <c r="AR47">
        <v>12.607399999999997</v>
      </c>
      <c r="AS47">
        <v>8.2711999999999986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826.20381856324025</v>
      </c>
      <c r="DN47">
        <v>27.930506444741418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270.00294071877181</v>
      </c>
      <c r="L48">
        <v>3.0290710916602039</v>
      </c>
      <c r="M48">
        <v>63.766265872569953</v>
      </c>
      <c r="N48">
        <v>51.875210922457555</v>
      </c>
      <c r="O48">
        <v>73.284211670289253</v>
      </c>
      <c r="P48">
        <v>27.531171057513912</v>
      </c>
      <c r="Q48">
        <v>4.0017059075342463</v>
      </c>
      <c r="R48">
        <v>12.305843909945269</v>
      </c>
      <c r="S48">
        <v>5.0034894009216586</v>
      </c>
      <c r="T48">
        <v>0</v>
      </c>
      <c r="U48">
        <v>61.738649910590105</v>
      </c>
      <c r="V48">
        <v>1.9962113871635609</v>
      </c>
      <c r="W48">
        <v>5.0026738751814221</v>
      </c>
      <c r="X48">
        <v>14.998618954939706</v>
      </c>
      <c r="Y48">
        <v>0</v>
      </c>
      <c r="Z48">
        <v>0</v>
      </c>
      <c r="AA48">
        <v>0</v>
      </c>
      <c r="AB48">
        <v>9.9518000000000004</v>
      </c>
      <c r="AC48">
        <v>3.3557999999999995</v>
      </c>
      <c r="AD48">
        <v>16.071540000000002</v>
      </c>
      <c r="AE48">
        <v>21.712782000000004</v>
      </c>
      <c r="AF48">
        <v>4.4427500000000002</v>
      </c>
      <c r="AG48">
        <v>21.913992960000002</v>
      </c>
      <c r="AH48">
        <v>67.171079999999989</v>
      </c>
      <c r="AI48">
        <v>0</v>
      </c>
      <c r="AJ48">
        <v>0</v>
      </c>
      <c r="AK48">
        <v>22.51896</v>
      </c>
      <c r="AL48">
        <v>54.614699999999992</v>
      </c>
      <c r="AM48">
        <v>0</v>
      </c>
      <c r="AN48">
        <v>0</v>
      </c>
      <c r="AO48">
        <v>11.621232000000001</v>
      </c>
      <c r="AP48">
        <v>5.3450233684428916</v>
      </c>
      <c r="AQ48">
        <v>0</v>
      </c>
      <c r="AR48">
        <v>12.607399999999997</v>
      </c>
      <c r="AS48">
        <v>6.7941999999999991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824.77511685851243</v>
      </c>
      <c r="DN48">
        <v>27.882208149469339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270.00294071877181</v>
      </c>
      <c r="L49">
        <v>3.0290710916602039</v>
      </c>
      <c r="M49">
        <v>63.766265872569953</v>
      </c>
      <c r="N49">
        <v>51.876308856992829</v>
      </c>
      <c r="O49">
        <v>73.286641439558608</v>
      </c>
      <c r="P49">
        <v>27.531171057513912</v>
      </c>
      <c r="Q49">
        <v>4.0011304100227782</v>
      </c>
      <c r="R49">
        <v>8.0013107514450876</v>
      </c>
      <c r="S49">
        <v>5.0037989399293279</v>
      </c>
      <c r="T49">
        <v>0</v>
      </c>
      <c r="U49">
        <v>61.738649910590105</v>
      </c>
      <c r="V49">
        <v>1.9962113871635609</v>
      </c>
      <c r="W49">
        <v>5.0026738751814221</v>
      </c>
      <c r="X49">
        <v>14.998618954939706</v>
      </c>
      <c r="Y49">
        <v>0</v>
      </c>
      <c r="Z49">
        <v>0</v>
      </c>
      <c r="AA49">
        <v>0</v>
      </c>
      <c r="AB49">
        <v>9.9518000000000004</v>
      </c>
      <c r="AC49">
        <v>3.3557999999999995</v>
      </c>
      <c r="AD49">
        <v>12.01014</v>
      </c>
      <c r="AE49">
        <v>21.712782000000004</v>
      </c>
      <c r="AF49">
        <v>4.4427500000000002</v>
      </c>
      <c r="AG49">
        <v>21.913992960000002</v>
      </c>
      <c r="AH49">
        <v>67.171079999999989</v>
      </c>
      <c r="AI49">
        <v>0</v>
      </c>
      <c r="AJ49">
        <v>0</v>
      </c>
      <c r="AK49">
        <v>22.51896</v>
      </c>
      <c r="AL49">
        <v>59.816099999999985</v>
      </c>
      <c r="AM49">
        <v>0</v>
      </c>
      <c r="AN49">
        <v>0</v>
      </c>
      <c r="AO49">
        <v>11.621232000000001</v>
      </c>
      <c r="AP49">
        <v>5.3450233684428916</v>
      </c>
      <c r="AQ49">
        <v>0</v>
      </c>
      <c r="AR49">
        <v>12.607399999999997</v>
      </c>
      <c r="AS49">
        <v>6.7941999999999991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821.71721857045077</v>
      </c>
      <c r="DN49">
        <v>27.778835024331539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270.00294071877181</v>
      </c>
      <c r="L50">
        <v>3.0290710916602039</v>
      </c>
      <c r="M50">
        <v>63.766265872569953</v>
      </c>
      <c r="N50">
        <v>51.876308856992829</v>
      </c>
      <c r="O50">
        <v>73.286641439558608</v>
      </c>
      <c r="P50">
        <v>27.531171057513912</v>
      </c>
      <c r="Q50">
        <v>4.0016484024473149</v>
      </c>
      <c r="R50">
        <v>8.0013107514450876</v>
      </c>
      <c r="S50">
        <v>5.0041808877284595</v>
      </c>
      <c r="T50">
        <v>0</v>
      </c>
      <c r="U50">
        <v>61.738649910590105</v>
      </c>
      <c r="V50">
        <v>1.9962113871635609</v>
      </c>
      <c r="W50">
        <v>5.0026738751814221</v>
      </c>
      <c r="X50">
        <v>14.998618954939706</v>
      </c>
      <c r="Y50">
        <v>0</v>
      </c>
      <c r="Z50">
        <v>0</v>
      </c>
      <c r="AA50">
        <v>0</v>
      </c>
      <c r="AB50">
        <v>9.9518000000000004</v>
      </c>
      <c r="AC50">
        <v>3.3557999999999995</v>
      </c>
      <c r="AD50">
        <v>12.01014</v>
      </c>
      <c r="AE50">
        <v>21.712782000000004</v>
      </c>
      <c r="AF50">
        <v>4.4427500000000002</v>
      </c>
      <c r="AG50">
        <v>21.913992960000002</v>
      </c>
      <c r="AH50">
        <v>67.171079999999989</v>
      </c>
      <c r="AI50">
        <v>0</v>
      </c>
      <c r="AJ50">
        <v>0</v>
      </c>
      <c r="AK50">
        <v>22.51896</v>
      </c>
      <c r="AL50">
        <v>59.816099999999985</v>
      </c>
      <c r="AM50">
        <v>0</v>
      </c>
      <c r="AN50">
        <v>0</v>
      </c>
      <c r="AO50">
        <v>11.621232000000001</v>
      </c>
      <c r="AP50">
        <v>5.3450233684428916</v>
      </c>
      <c r="AQ50">
        <v>0</v>
      </c>
      <c r="AR50">
        <v>12.607399999999997</v>
      </c>
      <c r="AS50">
        <v>6.7941999999999991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821.71808881506524</v>
      </c>
      <c r="DN50">
        <v>27.778864719940774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270.00306222144684</v>
      </c>
      <c r="L51">
        <v>3.0290710916602039</v>
      </c>
      <c r="M51">
        <v>63.766265872569953</v>
      </c>
      <c r="N51">
        <v>51.881947483588633</v>
      </c>
      <c r="O51">
        <v>73.286641439558608</v>
      </c>
      <c r="P51">
        <v>27.531171057513912</v>
      </c>
      <c r="Q51">
        <v>4.0016484024473149</v>
      </c>
      <c r="R51">
        <v>8.0013107514450876</v>
      </c>
      <c r="S51">
        <v>5.0041808877284595</v>
      </c>
      <c r="T51">
        <v>0</v>
      </c>
      <c r="U51">
        <v>61.738649910590105</v>
      </c>
      <c r="V51">
        <v>1.9962113871635609</v>
      </c>
      <c r="W51">
        <v>5.6063814037828719</v>
      </c>
      <c r="X51">
        <v>15.000666095419446</v>
      </c>
      <c r="Y51">
        <v>0</v>
      </c>
      <c r="Z51">
        <v>0</v>
      </c>
      <c r="AA51">
        <v>0</v>
      </c>
      <c r="AB51">
        <v>9.9518000000000004</v>
      </c>
      <c r="AC51">
        <v>3.3557999999999995</v>
      </c>
      <c r="AD51">
        <v>12.01014</v>
      </c>
      <c r="AE51">
        <v>21.712782000000004</v>
      </c>
      <c r="AF51">
        <v>4.4427500000000002</v>
      </c>
      <c r="AG51">
        <v>21.913992960000002</v>
      </c>
      <c r="AH51">
        <v>67.171079999999989</v>
      </c>
      <c r="AI51">
        <v>0</v>
      </c>
      <c r="AJ51">
        <v>0</v>
      </c>
      <c r="AK51">
        <v>22.51896</v>
      </c>
      <c r="AL51">
        <v>60.682999999999993</v>
      </c>
      <c r="AM51">
        <v>0</v>
      </c>
      <c r="AN51">
        <v>0</v>
      </c>
      <c r="AO51">
        <v>11.621232000000001</v>
      </c>
      <c r="AP51">
        <v>5.3450233684428916</v>
      </c>
      <c r="AQ51">
        <v>0</v>
      </c>
      <c r="AR51">
        <v>9.6979999999999968</v>
      </c>
      <c r="AS51">
        <v>6.7941999999999991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820.33389744957321</v>
      </c>
      <c r="DN51">
        <v>27.732070883784619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270.00306222144684</v>
      </c>
      <c r="L52">
        <v>3.0290710916602039</v>
      </c>
      <c r="M52">
        <v>63.766265872569953</v>
      </c>
      <c r="N52">
        <v>51.881947483588633</v>
      </c>
      <c r="O52">
        <v>73.286641439558608</v>
      </c>
      <c r="P52">
        <v>27.531171057513912</v>
      </c>
      <c r="Q52">
        <v>4.0016484024473149</v>
      </c>
      <c r="R52">
        <v>8.0013107514450876</v>
      </c>
      <c r="S52">
        <v>5.0041808877284595</v>
      </c>
      <c r="T52">
        <v>0</v>
      </c>
      <c r="U52">
        <v>61.738649910590105</v>
      </c>
      <c r="V52">
        <v>1.9962113871635609</v>
      </c>
      <c r="W52">
        <v>5.6063814037828719</v>
      </c>
      <c r="X52">
        <v>15.000666095419446</v>
      </c>
      <c r="Y52">
        <v>0</v>
      </c>
      <c r="Z52">
        <v>0</v>
      </c>
      <c r="AA52">
        <v>0</v>
      </c>
      <c r="AB52">
        <v>9.9518000000000004</v>
      </c>
      <c r="AC52">
        <v>3.3557999999999995</v>
      </c>
      <c r="AD52">
        <v>12.01014</v>
      </c>
      <c r="AE52">
        <v>21.712782000000004</v>
      </c>
      <c r="AF52">
        <v>4.4427500000000002</v>
      </c>
      <c r="AG52">
        <v>21.913992960000002</v>
      </c>
      <c r="AH52">
        <v>67.171079999999989</v>
      </c>
      <c r="AI52">
        <v>0</v>
      </c>
      <c r="AJ52">
        <v>0</v>
      </c>
      <c r="AK52">
        <v>22.51896</v>
      </c>
      <c r="AL52">
        <v>60.682999999999993</v>
      </c>
      <c r="AM52">
        <v>0</v>
      </c>
      <c r="AN52">
        <v>0</v>
      </c>
      <c r="AO52">
        <v>11.621232000000001</v>
      </c>
      <c r="AP52">
        <v>5.3450233684428916</v>
      </c>
      <c r="AQ52">
        <v>0</v>
      </c>
      <c r="AR52">
        <v>9.6979999999999968</v>
      </c>
      <c r="AS52">
        <v>6.7941999999999991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820.33389744957321</v>
      </c>
      <c r="DN52">
        <v>27.732070883784619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314.99720469330862</v>
      </c>
      <c r="L53">
        <v>3.0290710916602039</v>
      </c>
      <c r="M53">
        <v>63.766265872569953</v>
      </c>
      <c r="N53">
        <v>51.881947483588633</v>
      </c>
      <c r="O53">
        <v>73.286641439558608</v>
      </c>
      <c r="P53">
        <v>27.531171057513912</v>
      </c>
      <c r="Q53">
        <v>4.0016484024473149</v>
      </c>
      <c r="R53">
        <v>14.743092085001541</v>
      </c>
      <c r="S53">
        <v>5.0041808877284595</v>
      </c>
      <c r="T53">
        <v>0</v>
      </c>
      <c r="U53">
        <v>61.738649910590105</v>
      </c>
      <c r="V53">
        <v>6.2563497822931771</v>
      </c>
      <c r="W53">
        <v>16.170331675463224</v>
      </c>
      <c r="X53">
        <v>64.789433168056618</v>
      </c>
      <c r="Y53">
        <v>0</v>
      </c>
      <c r="Z53">
        <v>0</v>
      </c>
      <c r="AA53">
        <v>0</v>
      </c>
      <c r="AB53">
        <v>5.7837519999999989</v>
      </c>
      <c r="AC53">
        <v>3.3557999999999995</v>
      </c>
      <c r="AD53">
        <v>12.01014</v>
      </c>
      <c r="AE53">
        <v>21.712782000000004</v>
      </c>
      <c r="AF53">
        <v>4.4427500000000002</v>
      </c>
      <c r="AG53">
        <v>21.913992960000002</v>
      </c>
      <c r="AH53">
        <v>67.171079999999989</v>
      </c>
      <c r="AI53">
        <v>0</v>
      </c>
      <c r="AJ53">
        <v>0</v>
      </c>
      <c r="AK53">
        <v>22.51896</v>
      </c>
      <c r="AL53">
        <v>60.682999999999993</v>
      </c>
      <c r="AM53">
        <v>0</v>
      </c>
      <c r="AN53">
        <v>0</v>
      </c>
      <c r="AO53">
        <v>11.621232000000001</v>
      </c>
      <c r="AP53">
        <v>5.3450233684428916</v>
      </c>
      <c r="AQ53">
        <v>0</v>
      </c>
      <c r="AR53">
        <v>9.6979999999999968</v>
      </c>
      <c r="AS53">
        <v>6.7941999999999991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928.84631922369385</v>
      </c>
      <c r="DN53">
        <v>31.400380654529474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365.00235819390946</v>
      </c>
      <c r="L54">
        <v>3.0290710916602039</v>
      </c>
      <c r="M54">
        <v>63.766265872569953</v>
      </c>
      <c r="N54">
        <v>51.881947483588633</v>
      </c>
      <c r="O54">
        <v>73.286641439558608</v>
      </c>
      <c r="P54">
        <v>27.531171057513912</v>
      </c>
      <c r="Q54">
        <v>4.0016484024473149</v>
      </c>
      <c r="R54">
        <v>14.743092085001541</v>
      </c>
      <c r="S54">
        <v>5.0041808877284595</v>
      </c>
      <c r="T54">
        <v>0</v>
      </c>
      <c r="U54">
        <v>61.738649910590105</v>
      </c>
      <c r="V54">
        <v>6.2563497822931771</v>
      </c>
      <c r="W54">
        <v>17.328768343815515</v>
      </c>
      <c r="X54">
        <v>64.789433168056618</v>
      </c>
      <c r="Y54">
        <v>0</v>
      </c>
      <c r="Z54">
        <v>0</v>
      </c>
      <c r="AA54">
        <v>0</v>
      </c>
      <c r="AB54">
        <v>5.7837519999999989</v>
      </c>
      <c r="AC54">
        <v>3.3557999999999995</v>
      </c>
      <c r="AD54">
        <v>12.01014</v>
      </c>
      <c r="AE54">
        <v>21.712782000000004</v>
      </c>
      <c r="AF54">
        <v>4.4427500000000002</v>
      </c>
      <c r="AG54">
        <v>21.913992960000002</v>
      </c>
      <c r="AH54">
        <v>67.171079999999989</v>
      </c>
      <c r="AI54">
        <v>0</v>
      </c>
      <c r="AJ54">
        <v>0</v>
      </c>
      <c r="AK54">
        <v>22.51896</v>
      </c>
      <c r="AL54">
        <v>60.682999999999993</v>
      </c>
      <c r="AM54">
        <v>0</v>
      </c>
      <c r="AN54">
        <v>0</v>
      </c>
      <c r="AO54">
        <v>11.621232000000001</v>
      </c>
      <c r="AP54">
        <v>5.3450233684428916</v>
      </c>
      <c r="AQ54">
        <v>0</v>
      </c>
      <c r="AR54">
        <v>9.6979999999999968</v>
      </c>
      <c r="AS54">
        <v>6.7941999999999991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978.33686024507381</v>
      </c>
      <c r="DN54">
        <v>33.073429802102602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420.00221312022819</v>
      </c>
      <c r="L55">
        <v>3.0290710916602039</v>
      </c>
      <c r="M55">
        <v>63.766265872569953</v>
      </c>
      <c r="N55">
        <v>51.881947483588633</v>
      </c>
      <c r="O55">
        <v>73.286641439558608</v>
      </c>
      <c r="P55">
        <v>27.531171057513912</v>
      </c>
      <c r="Q55">
        <v>4.0016484024473149</v>
      </c>
      <c r="R55">
        <v>14.743092085001541</v>
      </c>
      <c r="S55">
        <v>5.0041808877284595</v>
      </c>
      <c r="T55">
        <v>0</v>
      </c>
      <c r="U55">
        <v>61.738649910590105</v>
      </c>
      <c r="V55">
        <v>6.2563497822931771</v>
      </c>
      <c r="W55">
        <v>17.328768343815515</v>
      </c>
      <c r="X55">
        <v>64.789433168056618</v>
      </c>
      <c r="Y55">
        <v>0</v>
      </c>
      <c r="Z55">
        <v>0</v>
      </c>
      <c r="AA55">
        <v>0</v>
      </c>
      <c r="AB55">
        <v>5.7837519999999989</v>
      </c>
      <c r="AC55">
        <v>4.25068</v>
      </c>
      <c r="AD55">
        <v>12.01014</v>
      </c>
      <c r="AE55">
        <v>20.314174999999999</v>
      </c>
      <c r="AF55">
        <v>4.4427500000000002</v>
      </c>
      <c r="AG55">
        <v>21.913992960000002</v>
      </c>
      <c r="AH55">
        <v>67.171079999999989</v>
      </c>
      <c r="AI55">
        <v>0</v>
      </c>
      <c r="AJ55">
        <v>0</v>
      </c>
      <c r="AK55">
        <v>22.51896</v>
      </c>
      <c r="AL55">
        <v>60.682999999999993</v>
      </c>
      <c r="AM55">
        <v>0</v>
      </c>
      <c r="AN55">
        <v>0</v>
      </c>
      <c r="AO55">
        <v>11.621232000000001</v>
      </c>
      <c r="AP55">
        <v>5.3450233684428916</v>
      </c>
      <c r="AQ55">
        <v>0</v>
      </c>
      <c r="AR55">
        <v>20.850699999999996</v>
      </c>
      <c r="AS55">
        <v>14.1792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1048.9824820530068</v>
      </c>
      <c r="DN55">
        <v>35.461635920488433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470.00388348787214</v>
      </c>
      <c r="L56">
        <v>3.0290710916602039</v>
      </c>
      <c r="M56">
        <v>63.766265872569953</v>
      </c>
      <c r="N56">
        <v>51.881947483588633</v>
      </c>
      <c r="O56">
        <v>73.286641439558608</v>
      </c>
      <c r="P56">
        <v>27.531171057513912</v>
      </c>
      <c r="Q56">
        <v>4.0016484024473149</v>
      </c>
      <c r="R56">
        <v>14.743092085001541</v>
      </c>
      <c r="S56">
        <v>5.0041808877284595</v>
      </c>
      <c r="T56">
        <v>0</v>
      </c>
      <c r="U56">
        <v>61.738649910590105</v>
      </c>
      <c r="V56">
        <v>6.2563497822931771</v>
      </c>
      <c r="W56">
        <v>17.328768343815515</v>
      </c>
      <c r="X56">
        <v>64.789433168056618</v>
      </c>
      <c r="Y56">
        <v>0</v>
      </c>
      <c r="Z56">
        <v>0</v>
      </c>
      <c r="AA56">
        <v>0</v>
      </c>
      <c r="AB56">
        <v>5.7837519999999989</v>
      </c>
      <c r="AC56">
        <v>4.25068</v>
      </c>
      <c r="AD56">
        <v>12.01014</v>
      </c>
      <c r="AE56">
        <v>20.314174999999999</v>
      </c>
      <c r="AF56">
        <v>4.4427500000000002</v>
      </c>
      <c r="AG56">
        <v>21.913992960000002</v>
      </c>
      <c r="AH56">
        <v>67.171079999999989</v>
      </c>
      <c r="AI56">
        <v>0</v>
      </c>
      <c r="AJ56">
        <v>0</v>
      </c>
      <c r="AK56">
        <v>22.51896</v>
      </c>
      <c r="AL56">
        <v>60.682999999999993</v>
      </c>
      <c r="AM56">
        <v>0</v>
      </c>
      <c r="AN56">
        <v>0</v>
      </c>
      <c r="AO56">
        <v>11.621232000000001</v>
      </c>
      <c r="AP56">
        <v>5.3450233684428916</v>
      </c>
      <c r="AQ56">
        <v>0</v>
      </c>
      <c r="AR56">
        <v>20.850699999999996</v>
      </c>
      <c r="AS56">
        <v>14.1792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1097.3490978039551</v>
      </c>
      <c r="DN56">
        <v>37.09669053718396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512.34098991133658</v>
      </c>
      <c r="L57">
        <v>9.4180333259469133</v>
      </c>
      <c r="M57">
        <v>63.766265872569953</v>
      </c>
      <c r="N57">
        <v>51.881947483588633</v>
      </c>
      <c r="O57">
        <v>73.286641439558608</v>
      </c>
      <c r="P57">
        <v>27.531171057513912</v>
      </c>
      <c r="Q57">
        <v>8.7776849456802903</v>
      </c>
      <c r="R57">
        <v>14.743092085001541</v>
      </c>
      <c r="S57">
        <v>11.587662397179789</v>
      </c>
      <c r="T57">
        <v>0</v>
      </c>
      <c r="U57">
        <v>61.738649910590105</v>
      </c>
      <c r="V57">
        <v>6.2563497822931771</v>
      </c>
      <c r="W57">
        <v>17.328768343815515</v>
      </c>
      <c r="X57">
        <v>64.789433168056618</v>
      </c>
      <c r="Y57">
        <v>0</v>
      </c>
      <c r="Z57">
        <v>0</v>
      </c>
      <c r="AA57">
        <v>0</v>
      </c>
      <c r="AB57">
        <v>11.567504</v>
      </c>
      <c r="AC57">
        <v>4.25068</v>
      </c>
      <c r="AD57">
        <v>12.01014</v>
      </c>
      <c r="AE57">
        <v>20.314174999999999</v>
      </c>
      <c r="AF57">
        <v>4.4427500000000002</v>
      </c>
      <c r="AG57">
        <v>21.913992960000002</v>
      </c>
      <c r="AH57">
        <v>67.171079999999989</v>
      </c>
      <c r="AI57">
        <v>0</v>
      </c>
      <c r="AJ57">
        <v>0</v>
      </c>
      <c r="AK57">
        <v>22.51896</v>
      </c>
      <c r="AL57">
        <v>60.682999999999993</v>
      </c>
      <c r="AM57">
        <v>0</v>
      </c>
      <c r="AN57">
        <v>0</v>
      </c>
      <c r="AO57">
        <v>11.621232000000001</v>
      </c>
      <c r="AP57">
        <v>5.3450233684428916</v>
      </c>
      <c r="AQ57">
        <v>0</v>
      </c>
      <c r="AR57">
        <v>11.637599999999997</v>
      </c>
      <c r="AS57">
        <v>14.1792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1152.1526765158371</v>
      </c>
      <c r="DN57">
        <v>38.949350535737821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512.34098991133658</v>
      </c>
      <c r="L58">
        <v>9.4180333259469133</v>
      </c>
      <c r="M58">
        <v>63.766265872569953</v>
      </c>
      <c r="N58">
        <v>51.881947483588633</v>
      </c>
      <c r="O58">
        <v>73.286641439558608</v>
      </c>
      <c r="P58">
        <v>27.531171057513912</v>
      </c>
      <c r="Q58">
        <v>8.7776849456802903</v>
      </c>
      <c r="R58">
        <v>14.743092085001541</v>
      </c>
      <c r="S58">
        <v>11.587662397179789</v>
      </c>
      <c r="T58">
        <v>0</v>
      </c>
      <c r="U58">
        <v>61.738649910590105</v>
      </c>
      <c r="V58">
        <v>6.2563497822931771</v>
      </c>
      <c r="W58">
        <v>17.328768343815515</v>
      </c>
      <c r="X58">
        <v>64.789433168056618</v>
      </c>
      <c r="Y58">
        <v>0</v>
      </c>
      <c r="Z58">
        <v>0</v>
      </c>
      <c r="AA58">
        <v>0</v>
      </c>
      <c r="AB58">
        <v>11.567504</v>
      </c>
      <c r="AC58">
        <v>4.25068</v>
      </c>
      <c r="AD58">
        <v>12.01014</v>
      </c>
      <c r="AE58">
        <v>20.314174999999999</v>
      </c>
      <c r="AF58">
        <v>4.4427500000000002</v>
      </c>
      <c r="AG58">
        <v>21.913992960000002</v>
      </c>
      <c r="AH58">
        <v>67.171079999999989</v>
      </c>
      <c r="AI58">
        <v>0</v>
      </c>
      <c r="AJ58">
        <v>0</v>
      </c>
      <c r="AK58">
        <v>22.51896</v>
      </c>
      <c r="AL58">
        <v>60.682999999999993</v>
      </c>
      <c r="AM58">
        <v>0</v>
      </c>
      <c r="AN58">
        <v>0</v>
      </c>
      <c r="AO58">
        <v>11.621232000000001</v>
      </c>
      <c r="AP58">
        <v>5.3450233684428916</v>
      </c>
      <c r="AQ58">
        <v>0</v>
      </c>
      <c r="AR58">
        <v>11.637599999999997</v>
      </c>
      <c r="AS58">
        <v>14.1792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1152.1526765158371</v>
      </c>
      <c r="DN58">
        <v>38.949350535737821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7.0514687399791625E-5</v>
      </c>
      <c r="H59">
        <v>0</v>
      </c>
      <c r="I59">
        <v>0</v>
      </c>
      <c r="J59">
        <v>3.6357377436757973E-4</v>
      </c>
      <c r="K59">
        <v>512.34098991133658</v>
      </c>
      <c r="L59">
        <v>9.4180333259469133</v>
      </c>
      <c r="M59">
        <v>63.766265872569953</v>
      </c>
      <c r="N59">
        <v>51.881947483588633</v>
      </c>
      <c r="O59">
        <v>73.286641439558608</v>
      </c>
      <c r="P59">
        <v>27.531171057513912</v>
      </c>
      <c r="Q59">
        <v>8.7776849456802903</v>
      </c>
      <c r="R59">
        <v>14.743092085001541</v>
      </c>
      <c r="S59">
        <v>11.587662397179789</v>
      </c>
      <c r="T59">
        <v>0</v>
      </c>
      <c r="U59">
        <v>61.738649910590105</v>
      </c>
      <c r="V59">
        <v>6.2563497822931771</v>
      </c>
      <c r="W59">
        <v>17.328768343815515</v>
      </c>
      <c r="X59">
        <v>64.789433168056618</v>
      </c>
      <c r="Y59">
        <v>0</v>
      </c>
      <c r="Z59">
        <v>0</v>
      </c>
      <c r="AA59">
        <v>6.1711926599310818</v>
      </c>
      <c r="AB59">
        <v>11.567504</v>
      </c>
      <c r="AC59">
        <v>4.25068</v>
      </c>
      <c r="AD59">
        <v>12.01014</v>
      </c>
      <c r="AE59">
        <v>21.712782000000004</v>
      </c>
      <c r="AF59">
        <v>4.4427500000000002</v>
      </c>
      <c r="AG59">
        <v>21.54382416</v>
      </c>
      <c r="AH59">
        <v>67.171079999999989</v>
      </c>
      <c r="AI59">
        <v>0</v>
      </c>
      <c r="AJ59">
        <v>0</v>
      </c>
      <c r="AK59">
        <v>22.51896</v>
      </c>
      <c r="AL59">
        <v>60.682999999999993</v>
      </c>
      <c r="AM59">
        <v>2.3181839999999996</v>
      </c>
      <c r="AN59">
        <v>0</v>
      </c>
      <c r="AO59">
        <v>11.621232000000001</v>
      </c>
      <c r="AP59">
        <v>5.3450233684428916</v>
      </c>
      <c r="AQ59">
        <v>0</v>
      </c>
      <c r="AR59">
        <v>11.637599999999997</v>
      </c>
      <c r="AS59">
        <v>7.6804000000000006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1155.0732737989854</v>
      </c>
      <c r="DN59">
        <v>39.048202200982153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2.714939633518343E-5</v>
      </c>
      <c r="H60">
        <v>0</v>
      </c>
      <c r="I60">
        <v>0</v>
      </c>
      <c r="J60">
        <v>0</v>
      </c>
      <c r="K60">
        <v>512.34098991133658</v>
      </c>
      <c r="L60">
        <v>9.4180333259469133</v>
      </c>
      <c r="M60">
        <v>63.766265872569953</v>
      </c>
      <c r="N60">
        <v>51.881947483588633</v>
      </c>
      <c r="O60">
        <v>73.286641439558608</v>
      </c>
      <c r="P60">
        <v>27.531171057513912</v>
      </c>
      <c r="Q60">
        <v>8.7776849456802903</v>
      </c>
      <c r="R60">
        <v>14.743092085001541</v>
      </c>
      <c r="S60">
        <v>11.587662397179789</v>
      </c>
      <c r="T60">
        <v>0</v>
      </c>
      <c r="U60">
        <v>61.738649910590105</v>
      </c>
      <c r="V60">
        <v>6.2563497822931771</v>
      </c>
      <c r="W60">
        <v>17.328768343815515</v>
      </c>
      <c r="X60">
        <v>64.789433168056618</v>
      </c>
      <c r="Y60">
        <v>0</v>
      </c>
      <c r="Z60">
        <v>0</v>
      </c>
      <c r="AA60">
        <v>6.1711926599310818</v>
      </c>
      <c r="AB60">
        <v>11.567504</v>
      </c>
      <c r="AC60">
        <v>6.7115999999999989</v>
      </c>
      <c r="AD60">
        <v>12.01014</v>
      </c>
      <c r="AE60">
        <v>21.712782000000004</v>
      </c>
      <c r="AF60">
        <v>4.4427500000000002</v>
      </c>
      <c r="AG60">
        <v>21.54382416</v>
      </c>
      <c r="AH60">
        <v>67.171079999999989</v>
      </c>
      <c r="AI60">
        <v>0</v>
      </c>
      <c r="AJ60">
        <v>0</v>
      </c>
      <c r="AK60">
        <v>22.51896</v>
      </c>
      <c r="AL60">
        <v>60.682999999999993</v>
      </c>
      <c r="AM60">
        <v>2.3181839999999996</v>
      </c>
      <c r="AN60">
        <v>0</v>
      </c>
      <c r="AO60">
        <v>11.621232000000001</v>
      </c>
      <c r="AP60">
        <v>5.3450233684428916</v>
      </c>
      <c r="AQ60">
        <v>0</v>
      </c>
      <c r="AR60">
        <v>11.637599999999997</v>
      </c>
      <c r="AS60">
        <v>6.7941999999999991</v>
      </c>
      <c r="AT60">
        <v>0</v>
      </c>
      <c r="AU60">
        <v>0</v>
      </c>
      <c r="AV60">
        <v>7.4148578355111771E-4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1156.5968663307369</v>
      </c>
      <c r="DN60">
        <v>39.099664215948593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6.6477336527041516E-4</v>
      </c>
      <c r="H61">
        <v>0</v>
      </c>
      <c r="I61">
        <v>0</v>
      </c>
      <c r="J61">
        <v>0</v>
      </c>
      <c r="K61">
        <v>512.34098991133658</v>
      </c>
      <c r="L61">
        <v>9.4180333259469133</v>
      </c>
      <c r="M61">
        <v>63.766265872569953</v>
      </c>
      <c r="N61">
        <v>51.881947483588633</v>
      </c>
      <c r="O61">
        <v>73.286641439558608</v>
      </c>
      <c r="P61">
        <v>27.531171057513912</v>
      </c>
      <c r="Q61">
        <v>8.7776849456802903</v>
      </c>
      <c r="R61">
        <v>14.743092085001541</v>
      </c>
      <c r="S61">
        <v>11.587662397179789</v>
      </c>
      <c r="T61">
        <v>0</v>
      </c>
      <c r="U61">
        <v>61.738649910590105</v>
      </c>
      <c r="V61">
        <v>6.2563497822931771</v>
      </c>
      <c r="W61">
        <v>17.328768343815515</v>
      </c>
      <c r="X61">
        <v>64.789433168056618</v>
      </c>
      <c r="Y61">
        <v>0</v>
      </c>
      <c r="Z61">
        <v>2.8638167999999995</v>
      </c>
      <c r="AA61">
        <v>6.1711926599310818</v>
      </c>
      <c r="AB61">
        <v>14.049599999999998</v>
      </c>
      <c r="AC61">
        <v>8.1098499999999998</v>
      </c>
      <c r="AD61">
        <v>12.01014</v>
      </c>
      <c r="AE61">
        <v>21.712782000000004</v>
      </c>
      <c r="AF61">
        <v>4.4427500000000002</v>
      </c>
      <c r="AG61">
        <v>21.54382416</v>
      </c>
      <c r="AH61">
        <v>67.171079999999989</v>
      </c>
      <c r="AI61">
        <v>0</v>
      </c>
      <c r="AJ61">
        <v>0</v>
      </c>
      <c r="AK61">
        <v>22.51896</v>
      </c>
      <c r="AL61">
        <v>60.682999999999993</v>
      </c>
      <c r="AM61">
        <v>2.3181839999999996</v>
      </c>
      <c r="AN61">
        <v>0</v>
      </c>
      <c r="AO61">
        <v>11.621232000000001</v>
      </c>
      <c r="AP61">
        <v>5.3450233684428916</v>
      </c>
      <c r="AQ61">
        <v>0</v>
      </c>
      <c r="AR61">
        <v>11.637599999999997</v>
      </c>
      <c r="AS61">
        <v>6.7941999999999991</v>
      </c>
      <c r="AT61">
        <v>0</v>
      </c>
      <c r="AU61">
        <v>0</v>
      </c>
      <c r="AV61">
        <v>7.4148578355111771E-4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1163.1230298462096</v>
      </c>
      <c r="DN61">
        <v>39.318301124444929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1.4968234629965309E-3</v>
      </c>
      <c r="H62">
        <v>0</v>
      </c>
      <c r="I62">
        <v>0</v>
      </c>
      <c r="J62">
        <v>0</v>
      </c>
      <c r="K62">
        <v>512.34098991133658</v>
      </c>
      <c r="L62">
        <v>9.4180333259469133</v>
      </c>
      <c r="M62">
        <v>63.766265872569953</v>
      </c>
      <c r="N62">
        <v>51.881947483588633</v>
      </c>
      <c r="O62">
        <v>73.286641439558608</v>
      </c>
      <c r="P62">
        <v>27.531171057513912</v>
      </c>
      <c r="Q62">
        <v>8.7776849456802903</v>
      </c>
      <c r="R62">
        <v>14.743092085001541</v>
      </c>
      <c r="S62">
        <v>11.587662397179789</v>
      </c>
      <c r="T62">
        <v>0</v>
      </c>
      <c r="U62">
        <v>61.738649910590105</v>
      </c>
      <c r="V62">
        <v>6.2563497822931771</v>
      </c>
      <c r="W62">
        <v>17.328768343815515</v>
      </c>
      <c r="X62">
        <v>64.789433168056618</v>
      </c>
      <c r="Y62">
        <v>0</v>
      </c>
      <c r="Z62">
        <v>2.8638167999999995</v>
      </c>
      <c r="AA62">
        <v>6.1711926599310818</v>
      </c>
      <c r="AB62">
        <v>14.049599999999998</v>
      </c>
      <c r="AC62">
        <v>8.1098499999999998</v>
      </c>
      <c r="AD62">
        <v>12.01014</v>
      </c>
      <c r="AE62">
        <v>21.712782000000004</v>
      </c>
      <c r="AF62">
        <v>4.4427500000000002</v>
      </c>
      <c r="AG62">
        <v>21.54382416</v>
      </c>
      <c r="AH62">
        <v>67.171079999999989</v>
      </c>
      <c r="AI62">
        <v>0</v>
      </c>
      <c r="AJ62">
        <v>0</v>
      </c>
      <c r="AK62">
        <v>22.51896</v>
      </c>
      <c r="AL62">
        <v>60.682999999999993</v>
      </c>
      <c r="AM62">
        <v>2.3181839999999996</v>
      </c>
      <c r="AN62">
        <v>0</v>
      </c>
      <c r="AO62">
        <v>11.621232000000001</v>
      </c>
      <c r="AP62">
        <v>5.3450233684428916</v>
      </c>
      <c r="AQ62">
        <v>0</v>
      </c>
      <c r="AR62">
        <v>11.637599999999997</v>
      </c>
      <c r="AS62">
        <v>6.7941999999999991</v>
      </c>
      <c r="AT62">
        <v>0</v>
      </c>
      <c r="AU62">
        <v>0</v>
      </c>
      <c r="AV62">
        <v>7.4148578355111771E-4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1163.1255645122417</v>
      </c>
      <c r="DN62">
        <v>39.316598508510594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7.167451891196381E-4</v>
      </c>
      <c r="H63">
        <v>0</v>
      </c>
      <c r="I63">
        <v>0</v>
      </c>
      <c r="J63">
        <v>0</v>
      </c>
      <c r="K63">
        <v>512.34098991133658</v>
      </c>
      <c r="L63">
        <v>9.4179789247754648</v>
      </c>
      <c r="M63">
        <v>63.766265872569953</v>
      </c>
      <c r="N63">
        <v>51.881947483588633</v>
      </c>
      <c r="O63">
        <v>73.286641439558608</v>
      </c>
      <c r="P63">
        <v>27.531171057513912</v>
      </c>
      <c r="Q63">
        <v>8.7776849456802903</v>
      </c>
      <c r="R63">
        <v>14.743092085001541</v>
      </c>
      <c r="S63">
        <v>11.587662397179789</v>
      </c>
      <c r="T63">
        <v>0</v>
      </c>
      <c r="U63">
        <v>61.738649910590105</v>
      </c>
      <c r="V63">
        <v>6.2563497822931771</v>
      </c>
      <c r="W63">
        <v>17.328768343815515</v>
      </c>
      <c r="X63">
        <v>64.789433168056618</v>
      </c>
      <c r="Y63">
        <v>0</v>
      </c>
      <c r="Z63">
        <v>2.8638167999999995</v>
      </c>
      <c r="AA63">
        <v>6.1711926599310818</v>
      </c>
      <c r="AB63">
        <v>14.049599999999998</v>
      </c>
      <c r="AC63">
        <v>8.1098499999999998</v>
      </c>
      <c r="AD63">
        <v>12.01014</v>
      </c>
      <c r="AE63">
        <v>21.712782000000004</v>
      </c>
      <c r="AF63">
        <v>4.4427500000000002</v>
      </c>
      <c r="AG63">
        <v>21.54382416</v>
      </c>
      <c r="AH63">
        <v>67.171079999999989</v>
      </c>
      <c r="AI63">
        <v>0</v>
      </c>
      <c r="AJ63">
        <v>0</v>
      </c>
      <c r="AK63">
        <v>22.51896</v>
      </c>
      <c r="AL63">
        <v>60.682999999999993</v>
      </c>
      <c r="AM63">
        <v>0</v>
      </c>
      <c r="AN63">
        <v>0</v>
      </c>
      <c r="AO63">
        <v>11.621232000000001</v>
      </c>
      <c r="AP63">
        <v>5.3450233684428916</v>
      </c>
      <c r="AQ63">
        <v>0</v>
      </c>
      <c r="AR63">
        <v>11.637599999999997</v>
      </c>
      <c r="AS63">
        <v>6.7941999999999991</v>
      </c>
      <c r="AT63">
        <v>0</v>
      </c>
      <c r="AU63">
        <v>0</v>
      </c>
      <c r="AV63">
        <v>7.4148578355111771E-4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1160.8793305797601</v>
      </c>
      <c r="DN63">
        <v>39.243813961547033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2.7159943755451568E-3</v>
      </c>
      <c r="H64">
        <v>0</v>
      </c>
      <c r="I64">
        <v>0</v>
      </c>
      <c r="J64">
        <v>0</v>
      </c>
      <c r="K64">
        <v>512.34098991133658</v>
      </c>
      <c r="L64">
        <v>9.4179789247754648</v>
      </c>
      <c r="M64">
        <v>63.766265872569953</v>
      </c>
      <c r="N64">
        <v>51.881947483588633</v>
      </c>
      <c r="O64">
        <v>73.286641439558608</v>
      </c>
      <c r="P64">
        <v>27.531171057513912</v>
      </c>
      <c r="Q64">
        <v>8.7776849456802903</v>
      </c>
      <c r="R64">
        <v>14.743092085001541</v>
      </c>
      <c r="S64">
        <v>11.587662397179789</v>
      </c>
      <c r="T64">
        <v>0</v>
      </c>
      <c r="U64">
        <v>61.738649910590105</v>
      </c>
      <c r="V64">
        <v>6.2563497822931771</v>
      </c>
      <c r="W64">
        <v>17.328768343815515</v>
      </c>
      <c r="X64">
        <v>64.789433168056618</v>
      </c>
      <c r="Y64">
        <v>0</v>
      </c>
      <c r="Z64">
        <v>2.8638167999999995</v>
      </c>
      <c r="AA64">
        <v>5.8123862490916345</v>
      </c>
      <c r="AB64">
        <v>14.049599999999998</v>
      </c>
      <c r="AC64">
        <v>8.1098499999999998</v>
      </c>
      <c r="AD64">
        <v>12.01014</v>
      </c>
      <c r="AE64">
        <v>21.712782000000004</v>
      </c>
      <c r="AF64">
        <v>4.4427500000000002</v>
      </c>
      <c r="AG64">
        <v>21.54382416</v>
      </c>
      <c r="AH64">
        <v>67.171079999999989</v>
      </c>
      <c r="AI64">
        <v>0</v>
      </c>
      <c r="AJ64">
        <v>0</v>
      </c>
      <c r="AK64">
        <v>22.51896</v>
      </c>
      <c r="AL64">
        <v>60.682999999999993</v>
      </c>
      <c r="AM64">
        <v>0</v>
      </c>
      <c r="AN64">
        <v>0</v>
      </c>
      <c r="AO64">
        <v>11.621232000000001</v>
      </c>
      <c r="AP64">
        <v>5.3450233684428916</v>
      </c>
      <c r="AQ64">
        <v>0</v>
      </c>
      <c r="AR64">
        <v>11.637599999999997</v>
      </c>
      <c r="AS64">
        <v>6.7941999999999991</v>
      </c>
      <c r="AT64">
        <v>0</v>
      </c>
      <c r="AU64">
        <v>0</v>
      </c>
      <c r="AV64">
        <v>7.4148578355111771E-4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1160.5335324659407</v>
      </c>
      <c r="DN64">
        <v>39.232804913713423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2.7159943755451568E-3</v>
      </c>
      <c r="H65">
        <v>0</v>
      </c>
      <c r="I65">
        <v>0</v>
      </c>
      <c r="J65">
        <v>0</v>
      </c>
      <c r="K65">
        <v>512.34098991133658</v>
      </c>
      <c r="L65">
        <v>9.4179789247754648</v>
      </c>
      <c r="M65">
        <v>63.766265872569953</v>
      </c>
      <c r="N65">
        <v>51.881947483588633</v>
      </c>
      <c r="O65">
        <v>73.286641439558608</v>
      </c>
      <c r="P65">
        <v>27.531171057513912</v>
      </c>
      <c r="Q65">
        <v>8.7776849456802903</v>
      </c>
      <c r="R65">
        <v>14.743092085001541</v>
      </c>
      <c r="S65">
        <v>11.587662397179789</v>
      </c>
      <c r="T65">
        <v>0</v>
      </c>
      <c r="U65">
        <v>61.738649910590105</v>
      </c>
      <c r="V65">
        <v>6.2563497822931771</v>
      </c>
      <c r="W65">
        <v>17.328768343815515</v>
      </c>
      <c r="X65">
        <v>64.789433168056618</v>
      </c>
      <c r="Y65">
        <v>0</v>
      </c>
      <c r="Z65">
        <v>2.8638167999999995</v>
      </c>
      <c r="AA65">
        <v>5.8123862490916345</v>
      </c>
      <c r="AB65">
        <v>8.780999999999997</v>
      </c>
      <c r="AC65">
        <v>8.1098499999999998</v>
      </c>
      <c r="AD65">
        <v>8.5869600000000013</v>
      </c>
      <c r="AE65">
        <v>21.712782000000004</v>
      </c>
      <c r="AF65">
        <v>4.4427500000000002</v>
      </c>
      <c r="AG65">
        <v>21.54382416</v>
      </c>
      <c r="AH65">
        <v>61.639343999999994</v>
      </c>
      <c r="AI65">
        <v>0</v>
      </c>
      <c r="AJ65">
        <v>0</v>
      </c>
      <c r="AK65">
        <v>22.51896</v>
      </c>
      <c r="AL65">
        <v>56.348499999999994</v>
      </c>
      <c r="AM65">
        <v>0</v>
      </c>
      <c r="AN65">
        <v>0</v>
      </c>
      <c r="AO65">
        <v>11.621232000000001</v>
      </c>
      <c r="AP65">
        <v>5.3450233684428916</v>
      </c>
      <c r="AQ65">
        <v>0</v>
      </c>
      <c r="AR65">
        <v>20.850699999999996</v>
      </c>
      <c r="AS65">
        <v>6.7941999999999991</v>
      </c>
      <c r="AT65">
        <v>0</v>
      </c>
      <c r="AU65">
        <v>0</v>
      </c>
      <c r="AV65">
        <v>7.4148578355111771E-4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1151.4941952191487</v>
      </c>
      <c r="DN65">
        <v>38.927226160505342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2.7159943755451568E-3</v>
      </c>
      <c r="H66">
        <v>0</v>
      </c>
      <c r="I66">
        <v>0</v>
      </c>
      <c r="J66">
        <v>0</v>
      </c>
      <c r="K66">
        <v>512.34098991133658</v>
      </c>
      <c r="L66">
        <v>9.4179789247754648</v>
      </c>
      <c r="M66">
        <v>63.766265872569953</v>
      </c>
      <c r="N66">
        <v>51.881947483588633</v>
      </c>
      <c r="O66">
        <v>73.286641439558608</v>
      </c>
      <c r="P66">
        <v>27.531171057513912</v>
      </c>
      <c r="Q66">
        <v>8.7776849456802903</v>
      </c>
      <c r="R66">
        <v>14.743092085001541</v>
      </c>
      <c r="S66">
        <v>11.587662397179789</v>
      </c>
      <c r="T66">
        <v>0</v>
      </c>
      <c r="U66">
        <v>61.738649910590105</v>
      </c>
      <c r="V66">
        <v>6.2563497822931771</v>
      </c>
      <c r="W66">
        <v>17.328768343815515</v>
      </c>
      <c r="X66">
        <v>64.789433168056618</v>
      </c>
      <c r="Y66">
        <v>0</v>
      </c>
      <c r="Z66">
        <v>2.8638167999999995</v>
      </c>
      <c r="AA66">
        <v>5.8123862490916345</v>
      </c>
      <c r="AB66">
        <v>8.780999999999997</v>
      </c>
      <c r="AC66">
        <v>8.1098499999999998</v>
      </c>
      <c r="AD66">
        <v>8.5869600000000013</v>
      </c>
      <c r="AE66">
        <v>21.712782000000004</v>
      </c>
      <c r="AF66">
        <v>4.4427500000000002</v>
      </c>
      <c r="AG66">
        <v>21.54382416</v>
      </c>
      <c r="AH66">
        <v>61.639343999999994</v>
      </c>
      <c r="AI66">
        <v>0</v>
      </c>
      <c r="AJ66">
        <v>0</v>
      </c>
      <c r="AK66">
        <v>22.51896</v>
      </c>
      <c r="AL66">
        <v>56.348499999999994</v>
      </c>
      <c r="AM66">
        <v>0</v>
      </c>
      <c r="AN66">
        <v>0</v>
      </c>
      <c r="AO66">
        <v>11.621232000000001</v>
      </c>
      <c r="AP66">
        <v>5.3450233684428916</v>
      </c>
      <c r="AQ66">
        <v>0</v>
      </c>
      <c r="AR66">
        <v>20.850699999999996</v>
      </c>
      <c r="AS66">
        <v>6.7941999999999991</v>
      </c>
      <c r="AT66">
        <v>0</v>
      </c>
      <c r="AU66">
        <v>0</v>
      </c>
      <c r="AV66">
        <v>7.4148578355111771E-4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1151.4941952191487</v>
      </c>
      <c r="DN66">
        <v>38.927226160505342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2.5882522276673521E-3</v>
      </c>
      <c r="H67">
        <v>0</v>
      </c>
      <c r="I67">
        <v>0</v>
      </c>
      <c r="J67">
        <v>3.7515118511666364E-4</v>
      </c>
      <c r="K67">
        <v>512.34098991133658</v>
      </c>
      <c r="L67">
        <v>9.4179789247754648</v>
      </c>
      <c r="M67">
        <v>63.766265872569953</v>
      </c>
      <c r="N67">
        <v>51.881947483588633</v>
      </c>
      <c r="O67">
        <v>73.286641439558608</v>
      </c>
      <c r="P67">
        <v>27.531171057513912</v>
      </c>
      <c r="Q67">
        <v>8.7776849456802903</v>
      </c>
      <c r="R67">
        <v>14.743092085001541</v>
      </c>
      <c r="S67">
        <v>11.587662397179789</v>
      </c>
      <c r="T67">
        <v>0</v>
      </c>
      <c r="U67">
        <v>62.048481236066394</v>
      </c>
      <c r="V67">
        <v>6.2563497822931771</v>
      </c>
      <c r="W67">
        <v>17.328768343815515</v>
      </c>
      <c r="X67">
        <v>64.789433168056618</v>
      </c>
      <c r="Y67">
        <v>0</v>
      </c>
      <c r="Z67">
        <v>2.6232329999999995</v>
      </c>
      <c r="AA67">
        <v>5.8123862490916345</v>
      </c>
      <c r="AB67">
        <v>8.780999999999997</v>
      </c>
      <c r="AC67">
        <v>4.25068</v>
      </c>
      <c r="AD67">
        <v>8.5869600000000013</v>
      </c>
      <c r="AE67">
        <v>21.712782000000004</v>
      </c>
      <c r="AF67">
        <v>4.4427500000000002</v>
      </c>
      <c r="AG67">
        <v>21.54382416</v>
      </c>
      <c r="AH67">
        <v>61.639343999999994</v>
      </c>
      <c r="AI67">
        <v>0</v>
      </c>
      <c r="AJ67">
        <v>0</v>
      </c>
      <c r="AK67">
        <v>22.51896</v>
      </c>
      <c r="AL67">
        <v>56.348499999999994</v>
      </c>
      <c r="AM67">
        <v>0</v>
      </c>
      <c r="AN67">
        <v>0</v>
      </c>
      <c r="AO67">
        <v>11.621232000000001</v>
      </c>
      <c r="AP67">
        <v>5.3450233684428916</v>
      </c>
      <c r="AQ67">
        <v>0</v>
      </c>
      <c r="AR67">
        <v>13.092299999999998</v>
      </c>
      <c r="AS67">
        <v>6.7941999999999991</v>
      </c>
      <c r="AT67">
        <v>0</v>
      </c>
      <c r="AU67">
        <v>0</v>
      </c>
      <c r="AV67">
        <v>0.53832031589137097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1140.8443791396451</v>
      </c>
      <c r="DN67">
        <v>38.566546004630553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2.5882522276673521E-3</v>
      </c>
      <c r="H68">
        <v>0</v>
      </c>
      <c r="I68">
        <v>0</v>
      </c>
      <c r="J68">
        <v>3.7515118511666364E-4</v>
      </c>
      <c r="K68">
        <v>512.34098991133658</v>
      </c>
      <c r="L68">
        <v>9.4179789247754648</v>
      </c>
      <c r="M68">
        <v>63.766265872569953</v>
      </c>
      <c r="N68">
        <v>51.881947483588633</v>
      </c>
      <c r="O68">
        <v>73.286641439558608</v>
      </c>
      <c r="P68">
        <v>27.531171057513912</v>
      </c>
      <c r="Q68">
        <v>8.7776849456802903</v>
      </c>
      <c r="R68">
        <v>14.743092085001541</v>
      </c>
      <c r="S68">
        <v>11.587662397179789</v>
      </c>
      <c r="T68">
        <v>0</v>
      </c>
      <c r="U68">
        <v>62.050053254731004</v>
      </c>
      <c r="V68">
        <v>6.2563497822931771</v>
      </c>
      <c r="W68">
        <v>17.328768343815515</v>
      </c>
      <c r="X68">
        <v>64.789433168056618</v>
      </c>
      <c r="Y68">
        <v>0</v>
      </c>
      <c r="Z68">
        <v>2.6232329999999995</v>
      </c>
      <c r="AA68">
        <v>5.8123862490916345</v>
      </c>
      <c r="AB68">
        <v>8.780999999999997</v>
      </c>
      <c r="AC68">
        <v>4.25068</v>
      </c>
      <c r="AD68">
        <v>8.5869600000000013</v>
      </c>
      <c r="AE68">
        <v>21.712782000000004</v>
      </c>
      <c r="AF68">
        <v>4.4427500000000002</v>
      </c>
      <c r="AG68">
        <v>21.54382416</v>
      </c>
      <c r="AH68">
        <v>61.639343999999994</v>
      </c>
      <c r="AI68">
        <v>0</v>
      </c>
      <c r="AJ68">
        <v>0</v>
      </c>
      <c r="AK68">
        <v>22.51896</v>
      </c>
      <c r="AL68">
        <v>56.348499999999994</v>
      </c>
      <c r="AM68">
        <v>0</v>
      </c>
      <c r="AN68">
        <v>0</v>
      </c>
      <c r="AO68">
        <v>11.621232000000001</v>
      </c>
      <c r="AP68">
        <v>5.3450233684428916</v>
      </c>
      <c r="AQ68">
        <v>0</v>
      </c>
      <c r="AR68">
        <v>13.092299999999998</v>
      </c>
      <c r="AS68">
        <v>6.7941999999999991</v>
      </c>
      <c r="AT68">
        <v>0</v>
      </c>
      <c r="AU68">
        <v>0</v>
      </c>
      <c r="AV68">
        <v>0.53832031589137097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1140.845899883386</v>
      </c>
      <c r="DN68">
        <v>38.566597279554159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2.5882522276673521E-3</v>
      </c>
      <c r="H69">
        <v>0</v>
      </c>
      <c r="I69">
        <v>0</v>
      </c>
      <c r="J69">
        <v>4.1676164952345128E-4</v>
      </c>
      <c r="K69">
        <v>512.34098991133658</v>
      </c>
      <c r="L69">
        <v>9.4179789247754648</v>
      </c>
      <c r="M69">
        <v>63.766265872569953</v>
      </c>
      <c r="N69">
        <v>51.881947483588633</v>
      </c>
      <c r="O69">
        <v>73.286641439558608</v>
      </c>
      <c r="P69">
        <v>27.531171057513912</v>
      </c>
      <c r="Q69">
        <v>8.7776849456802903</v>
      </c>
      <c r="R69">
        <v>14.743092085001541</v>
      </c>
      <c r="S69">
        <v>11.587662397179789</v>
      </c>
      <c r="T69">
        <v>0</v>
      </c>
      <c r="U69">
        <v>62.050053254731004</v>
      </c>
      <c r="V69">
        <v>6.2563497822931771</v>
      </c>
      <c r="W69">
        <v>17.328768343815515</v>
      </c>
      <c r="X69">
        <v>64.789433168056618</v>
      </c>
      <c r="Y69">
        <v>0</v>
      </c>
      <c r="Z69">
        <v>2.6232329999999995</v>
      </c>
      <c r="AA69">
        <v>6.1711926599310818</v>
      </c>
      <c r="AB69">
        <v>8.780999999999997</v>
      </c>
      <c r="AC69">
        <v>4.25068</v>
      </c>
      <c r="AD69">
        <v>8.5869600000000013</v>
      </c>
      <c r="AE69">
        <v>21.712782000000004</v>
      </c>
      <c r="AF69">
        <v>4.4427500000000002</v>
      </c>
      <c r="AG69">
        <v>21.54382416</v>
      </c>
      <c r="AH69">
        <v>61.639343999999994</v>
      </c>
      <c r="AI69">
        <v>0</v>
      </c>
      <c r="AJ69">
        <v>0</v>
      </c>
      <c r="AK69">
        <v>22.51896</v>
      </c>
      <c r="AL69">
        <v>56.348499999999994</v>
      </c>
      <c r="AM69">
        <v>0</v>
      </c>
      <c r="AN69">
        <v>0</v>
      </c>
      <c r="AO69">
        <v>11.621232000000001</v>
      </c>
      <c r="AP69">
        <v>5.3450233684428916</v>
      </c>
      <c r="AQ69">
        <v>10.699150000000001</v>
      </c>
      <c r="AR69">
        <v>13.092299999999998</v>
      </c>
      <c r="AS69">
        <v>14.1792</v>
      </c>
      <c r="AT69">
        <v>0</v>
      </c>
      <c r="AU69">
        <v>0</v>
      </c>
      <c r="AV69">
        <v>0.53832031589137097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1158.685763752213</v>
      </c>
      <c r="DN69">
        <v>39.169731432030872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2.5882522276673521E-3</v>
      </c>
      <c r="H70">
        <v>0</v>
      </c>
      <c r="I70">
        <v>0</v>
      </c>
      <c r="J70">
        <v>4.9523228066038476E-4</v>
      </c>
      <c r="K70">
        <v>512.34098991133658</v>
      </c>
      <c r="L70">
        <v>9.4179789247754648</v>
      </c>
      <c r="M70">
        <v>63.766265872569953</v>
      </c>
      <c r="N70">
        <v>51.881947483588633</v>
      </c>
      <c r="O70">
        <v>73.286641439558608</v>
      </c>
      <c r="P70">
        <v>27.531171057513912</v>
      </c>
      <c r="Q70">
        <v>8.7776849456802903</v>
      </c>
      <c r="R70">
        <v>14.743092085001541</v>
      </c>
      <c r="S70">
        <v>11.587662397179789</v>
      </c>
      <c r="T70">
        <v>0</v>
      </c>
      <c r="U70">
        <v>62.050053254731004</v>
      </c>
      <c r="V70">
        <v>6.2563497822931771</v>
      </c>
      <c r="W70">
        <v>17.328768343815515</v>
      </c>
      <c r="X70">
        <v>64.789433168056618</v>
      </c>
      <c r="Y70">
        <v>0</v>
      </c>
      <c r="Z70">
        <v>2.6232329999999995</v>
      </c>
      <c r="AA70">
        <v>6.1711926599310818</v>
      </c>
      <c r="AB70">
        <v>8.780999999999997</v>
      </c>
      <c r="AC70">
        <v>4.25068</v>
      </c>
      <c r="AD70">
        <v>8.5869600000000013</v>
      </c>
      <c r="AE70">
        <v>21.712782000000004</v>
      </c>
      <c r="AF70">
        <v>4.4427500000000002</v>
      </c>
      <c r="AG70">
        <v>21.54382416</v>
      </c>
      <c r="AH70">
        <v>61.639343999999994</v>
      </c>
      <c r="AI70">
        <v>0</v>
      </c>
      <c r="AJ70">
        <v>0</v>
      </c>
      <c r="AK70">
        <v>22.51896</v>
      </c>
      <c r="AL70">
        <v>56.348499999999994</v>
      </c>
      <c r="AM70">
        <v>0</v>
      </c>
      <c r="AN70">
        <v>0</v>
      </c>
      <c r="AO70">
        <v>11.621232000000001</v>
      </c>
      <c r="AP70">
        <v>5.3450233684428916</v>
      </c>
      <c r="AQ70">
        <v>10.786490000000001</v>
      </c>
      <c r="AR70">
        <v>13.092299999999998</v>
      </c>
      <c r="AS70">
        <v>14.1792</v>
      </c>
      <c r="AT70">
        <v>0</v>
      </c>
      <c r="AU70">
        <v>0</v>
      </c>
      <c r="AV70">
        <v>0.53832031589137097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1158.7702471796733</v>
      </c>
      <c r="DN70">
        <v>39.172666475201687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2.5882522276673521E-3</v>
      </c>
      <c r="H71">
        <v>0</v>
      </c>
      <c r="I71">
        <v>0</v>
      </c>
      <c r="J71">
        <v>5.1798938729669022E-4</v>
      </c>
      <c r="K71">
        <v>512.34098991133658</v>
      </c>
      <c r="L71">
        <v>9.4179789247754648</v>
      </c>
      <c r="M71">
        <v>63.766265872569953</v>
      </c>
      <c r="N71">
        <v>51.881947483588633</v>
      </c>
      <c r="O71">
        <v>73.286641439558608</v>
      </c>
      <c r="P71">
        <v>27.531171057513912</v>
      </c>
      <c r="Q71">
        <v>8.7776849456802903</v>
      </c>
      <c r="R71">
        <v>14.743092085001541</v>
      </c>
      <c r="S71">
        <v>11.587662397179789</v>
      </c>
      <c r="T71">
        <v>0</v>
      </c>
      <c r="U71">
        <v>62.050053254731004</v>
      </c>
      <c r="V71">
        <v>6.2563497822931771</v>
      </c>
      <c r="W71">
        <v>17.328768343815515</v>
      </c>
      <c r="X71">
        <v>64.789433168056618</v>
      </c>
      <c r="Y71">
        <v>0</v>
      </c>
      <c r="Z71">
        <v>2.6232329999999995</v>
      </c>
      <c r="AA71">
        <v>6.1711926599310818</v>
      </c>
      <c r="AB71">
        <v>8.780999999999997</v>
      </c>
      <c r="AC71">
        <v>4.25068</v>
      </c>
      <c r="AD71">
        <v>8.5869600000000013</v>
      </c>
      <c r="AE71">
        <v>21.712782000000004</v>
      </c>
      <c r="AF71">
        <v>4.4427500000000002</v>
      </c>
      <c r="AG71">
        <v>21.54382416</v>
      </c>
      <c r="AH71">
        <v>61.639343999999994</v>
      </c>
      <c r="AI71">
        <v>0</v>
      </c>
      <c r="AJ71">
        <v>0</v>
      </c>
      <c r="AK71">
        <v>22.51896</v>
      </c>
      <c r="AL71">
        <v>52.013999999999996</v>
      </c>
      <c r="AM71">
        <v>0</v>
      </c>
      <c r="AN71">
        <v>0</v>
      </c>
      <c r="AO71">
        <v>11.621232000000001</v>
      </c>
      <c r="AP71">
        <v>5.3450233684428916</v>
      </c>
      <c r="AQ71">
        <v>10.786490000000001</v>
      </c>
      <c r="AR71">
        <v>13.092299999999998</v>
      </c>
      <c r="AS71">
        <v>14.1792</v>
      </c>
      <c r="AT71">
        <v>0</v>
      </c>
      <c r="AU71">
        <v>0</v>
      </c>
      <c r="AV71">
        <v>0.53832031589137097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1154.5774853296732</v>
      </c>
      <c r="DN71">
        <v>39.030951082308313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2.5882522276673521E-3</v>
      </c>
      <c r="H72">
        <v>0</v>
      </c>
      <c r="I72">
        <v>0</v>
      </c>
      <c r="J72">
        <v>5.1461115696701425E-4</v>
      </c>
      <c r="K72">
        <v>512.34098991133658</v>
      </c>
      <c r="L72">
        <v>9.4179789247754648</v>
      </c>
      <c r="M72">
        <v>63.766265872569953</v>
      </c>
      <c r="N72">
        <v>51.881947483588633</v>
      </c>
      <c r="O72">
        <v>73.286641439558608</v>
      </c>
      <c r="P72">
        <v>27.531171057513912</v>
      </c>
      <c r="Q72">
        <v>8.7776849456802903</v>
      </c>
      <c r="R72">
        <v>14.743092085001541</v>
      </c>
      <c r="S72">
        <v>11.587662397179789</v>
      </c>
      <c r="T72">
        <v>0</v>
      </c>
      <c r="U72">
        <v>62.050053254731004</v>
      </c>
      <c r="V72">
        <v>6.2563497822931771</v>
      </c>
      <c r="W72">
        <v>17.328768343815515</v>
      </c>
      <c r="X72">
        <v>64.789433168056618</v>
      </c>
      <c r="Y72">
        <v>0</v>
      </c>
      <c r="Z72">
        <v>2.6232329999999995</v>
      </c>
      <c r="AA72">
        <v>6.1711926599310818</v>
      </c>
      <c r="AB72">
        <v>8.780999999999997</v>
      </c>
      <c r="AC72">
        <v>4.25068</v>
      </c>
      <c r="AD72">
        <v>8.5869600000000013</v>
      </c>
      <c r="AE72">
        <v>21.712782000000004</v>
      </c>
      <c r="AF72">
        <v>4.4427500000000002</v>
      </c>
      <c r="AG72">
        <v>21.54382416</v>
      </c>
      <c r="AH72">
        <v>61.639343999999994</v>
      </c>
      <c r="AI72">
        <v>0</v>
      </c>
      <c r="AJ72">
        <v>0</v>
      </c>
      <c r="AK72">
        <v>22.51896</v>
      </c>
      <c r="AL72">
        <v>52.013999999999996</v>
      </c>
      <c r="AM72">
        <v>0</v>
      </c>
      <c r="AN72">
        <v>0</v>
      </c>
      <c r="AO72">
        <v>11.621232000000001</v>
      </c>
      <c r="AP72">
        <v>5.3450233684428916</v>
      </c>
      <c r="AQ72">
        <v>10.786490000000001</v>
      </c>
      <c r="AR72">
        <v>13.092299999999998</v>
      </c>
      <c r="AS72">
        <v>8.8619999999999983</v>
      </c>
      <c r="AT72">
        <v>0</v>
      </c>
      <c r="AU72">
        <v>0</v>
      </c>
      <c r="AV72">
        <v>0.53832031589137097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1149.4341576115642</v>
      </c>
      <c r="DN72">
        <v>38.85707542218681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2.5882522276673521E-3</v>
      </c>
      <c r="H73">
        <v>0</v>
      </c>
      <c r="I73">
        <v>0</v>
      </c>
      <c r="J73">
        <v>5.3556842209453548E-4</v>
      </c>
      <c r="K73">
        <v>512.34098991133658</v>
      </c>
      <c r="L73">
        <v>9.4179789247754648</v>
      </c>
      <c r="M73">
        <v>63.766265872569953</v>
      </c>
      <c r="N73">
        <v>51.881947483588633</v>
      </c>
      <c r="O73">
        <v>73.286641439558608</v>
      </c>
      <c r="P73">
        <v>27.531171057513912</v>
      </c>
      <c r="Q73">
        <v>8.7776849456802903</v>
      </c>
      <c r="R73">
        <v>14.743092085001541</v>
      </c>
      <c r="S73">
        <v>11.587662397179789</v>
      </c>
      <c r="T73">
        <v>0</v>
      </c>
      <c r="U73">
        <v>62.050053254731004</v>
      </c>
      <c r="V73">
        <v>6.2563497822931771</v>
      </c>
      <c r="W73">
        <v>17.328768343815515</v>
      </c>
      <c r="X73">
        <v>64.789433168056618</v>
      </c>
      <c r="Y73">
        <v>0</v>
      </c>
      <c r="Z73">
        <v>2.6232329999999995</v>
      </c>
      <c r="AA73">
        <v>6.1711926599310818</v>
      </c>
      <c r="AB73">
        <v>8.780999999999997</v>
      </c>
      <c r="AC73">
        <v>4.25068</v>
      </c>
      <c r="AD73">
        <v>8.5869600000000013</v>
      </c>
      <c r="AE73">
        <v>21.712782000000004</v>
      </c>
      <c r="AF73">
        <v>4.4427500000000002</v>
      </c>
      <c r="AG73">
        <v>21.691891680000001</v>
      </c>
      <c r="AH73">
        <v>61.639343999999994</v>
      </c>
      <c r="AI73">
        <v>0</v>
      </c>
      <c r="AJ73">
        <v>0</v>
      </c>
      <c r="AK73">
        <v>22.51896</v>
      </c>
      <c r="AL73">
        <v>63.283699999999982</v>
      </c>
      <c r="AM73">
        <v>0</v>
      </c>
      <c r="AN73">
        <v>0</v>
      </c>
      <c r="AO73">
        <v>11.621232000000001</v>
      </c>
      <c r="AP73">
        <v>5.3450233684428916</v>
      </c>
      <c r="AQ73">
        <v>10.786490000000001</v>
      </c>
      <c r="AR73">
        <v>13.092299999999998</v>
      </c>
      <c r="AS73">
        <v>6.7941999999999991</v>
      </c>
      <c r="AT73">
        <v>0</v>
      </c>
      <c r="AU73">
        <v>0</v>
      </c>
      <c r="AV73">
        <v>0.53832031589137097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1158.4783822196771</v>
      </c>
      <c r="DN73">
        <v>39.162839291339239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1.553860587539916E-3</v>
      </c>
      <c r="H74">
        <v>0</v>
      </c>
      <c r="I74">
        <v>0</v>
      </c>
      <c r="J74">
        <v>5.787811005470646E-4</v>
      </c>
      <c r="K74">
        <v>512.34098991133658</v>
      </c>
      <c r="L74">
        <v>9.4179789247754648</v>
      </c>
      <c r="M74">
        <v>63.766265872569953</v>
      </c>
      <c r="N74">
        <v>51.881947483588633</v>
      </c>
      <c r="O74">
        <v>73.286641439558608</v>
      </c>
      <c r="P74">
        <v>27.531171057513912</v>
      </c>
      <c r="Q74">
        <v>8.7776849456802903</v>
      </c>
      <c r="R74">
        <v>14.743092085001541</v>
      </c>
      <c r="S74">
        <v>11.587662397179789</v>
      </c>
      <c r="T74">
        <v>0</v>
      </c>
      <c r="U74">
        <v>62.050053254731004</v>
      </c>
      <c r="V74">
        <v>6.2563497822931771</v>
      </c>
      <c r="W74">
        <v>17.328768343815515</v>
      </c>
      <c r="X74">
        <v>64.789433168056618</v>
      </c>
      <c r="Y74">
        <v>0</v>
      </c>
      <c r="Z74">
        <v>2.6232329999999995</v>
      </c>
      <c r="AA74">
        <v>6.1711926599310818</v>
      </c>
      <c r="AB74">
        <v>8.780999999999997</v>
      </c>
      <c r="AC74">
        <v>4.25068</v>
      </c>
      <c r="AD74">
        <v>8.5869600000000013</v>
      </c>
      <c r="AE74">
        <v>18.595500000000001</v>
      </c>
      <c r="AF74">
        <v>4.4427500000000002</v>
      </c>
      <c r="AG74">
        <v>21.691891680000001</v>
      </c>
      <c r="AH74">
        <v>61.639343999999994</v>
      </c>
      <c r="AI74">
        <v>0</v>
      </c>
      <c r="AJ74">
        <v>0</v>
      </c>
      <c r="AK74">
        <v>22.51896</v>
      </c>
      <c r="AL74">
        <v>63.283699999999982</v>
      </c>
      <c r="AM74">
        <v>0</v>
      </c>
      <c r="AN74">
        <v>0</v>
      </c>
      <c r="AO74">
        <v>11.621232000000001</v>
      </c>
      <c r="AP74">
        <v>5.3450233684428916</v>
      </c>
      <c r="AQ74">
        <v>10.786490000000001</v>
      </c>
      <c r="AR74">
        <v>13.092299999999998</v>
      </c>
      <c r="AS74">
        <v>6.7941999999999991</v>
      </c>
      <c r="AT74">
        <v>0</v>
      </c>
      <c r="AU74">
        <v>0</v>
      </c>
      <c r="AV74">
        <v>0.53832031589137097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1155.4630353054135</v>
      </c>
      <c r="DN74">
        <v>39.059913026641013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7.7727161238763036E-4</v>
      </c>
      <c r="H75">
        <v>0</v>
      </c>
      <c r="I75">
        <v>0</v>
      </c>
      <c r="J75">
        <v>5.3922838687735588E-4</v>
      </c>
      <c r="K75">
        <v>512.34098991133658</v>
      </c>
      <c r="L75">
        <v>9.4179789247754648</v>
      </c>
      <c r="M75">
        <v>63.766265872569953</v>
      </c>
      <c r="N75">
        <v>51.881947483588633</v>
      </c>
      <c r="O75">
        <v>73.286641439558608</v>
      </c>
      <c r="P75">
        <v>27.531171057513912</v>
      </c>
      <c r="Q75">
        <v>8.7776849456802903</v>
      </c>
      <c r="R75">
        <v>14.743092085001541</v>
      </c>
      <c r="S75">
        <v>11.587662397179789</v>
      </c>
      <c r="T75">
        <v>0</v>
      </c>
      <c r="U75">
        <v>61.934798627795807</v>
      </c>
      <c r="V75">
        <v>6.2563497822931771</v>
      </c>
      <c r="W75">
        <v>18.391529551580497</v>
      </c>
      <c r="X75">
        <v>64.789433168056618</v>
      </c>
      <c r="Y75">
        <v>0</v>
      </c>
      <c r="Z75">
        <v>2.6232329999999995</v>
      </c>
      <c r="AA75">
        <v>6.1711926599310818</v>
      </c>
      <c r="AB75">
        <v>12.8788</v>
      </c>
      <c r="AC75">
        <v>4.25068</v>
      </c>
      <c r="AD75">
        <v>8.5869600000000013</v>
      </c>
      <c r="AE75">
        <v>18.595500000000001</v>
      </c>
      <c r="AF75">
        <v>4.4427500000000002</v>
      </c>
      <c r="AG75">
        <v>21.839959200000003</v>
      </c>
      <c r="AH75">
        <v>61.639343999999994</v>
      </c>
      <c r="AI75">
        <v>0</v>
      </c>
      <c r="AJ75">
        <v>0</v>
      </c>
      <c r="AK75">
        <v>22.51896</v>
      </c>
      <c r="AL75">
        <v>63.283699999999982</v>
      </c>
      <c r="AM75">
        <v>0</v>
      </c>
      <c r="AN75">
        <v>0</v>
      </c>
      <c r="AO75">
        <v>11.621232000000001</v>
      </c>
      <c r="AP75">
        <v>5.3450233684428916</v>
      </c>
      <c r="AQ75">
        <v>10.786490000000001</v>
      </c>
      <c r="AR75">
        <v>13.092299999999998</v>
      </c>
      <c r="AS75">
        <v>6.7941999999999991</v>
      </c>
      <c r="AT75">
        <v>0</v>
      </c>
      <c r="AU75">
        <v>0</v>
      </c>
      <c r="AV75">
        <v>0.53832031589137097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1160.4865854098632</v>
      </c>
      <c r="DN75">
        <v>39.22892088133213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7.7727161238763036E-4</v>
      </c>
      <c r="H76">
        <v>0</v>
      </c>
      <c r="I76">
        <v>0</v>
      </c>
      <c r="J76">
        <v>4.4496384481594126E-4</v>
      </c>
      <c r="K76">
        <v>512.34098991133658</v>
      </c>
      <c r="L76">
        <v>9.4179789247754648</v>
      </c>
      <c r="M76">
        <v>63.766265872569953</v>
      </c>
      <c r="N76">
        <v>51.881947483588633</v>
      </c>
      <c r="O76">
        <v>73.286641439558608</v>
      </c>
      <c r="P76">
        <v>27.531171057513912</v>
      </c>
      <c r="Q76">
        <v>8.7776849456802903</v>
      </c>
      <c r="R76">
        <v>14.743092085001541</v>
      </c>
      <c r="S76">
        <v>11.587662397179789</v>
      </c>
      <c r="T76">
        <v>0</v>
      </c>
      <c r="U76">
        <v>61.934798627795807</v>
      </c>
      <c r="V76">
        <v>6.2563497822931771</v>
      </c>
      <c r="W76">
        <v>18.391529551580497</v>
      </c>
      <c r="X76">
        <v>64.789433168056618</v>
      </c>
      <c r="Y76">
        <v>0</v>
      </c>
      <c r="Z76">
        <v>2.6232329999999995</v>
      </c>
      <c r="AA76">
        <v>12.342385319862164</v>
      </c>
      <c r="AB76">
        <v>12.8788</v>
      </c>
      <c r="AC76">
        <v>4.25068</v>
      </c>
      <c r="AD76">
        <v>8.5869600000000013</v>
      </c>
      <c r="AE76">
        <v>18.595500000000001</v>
      </c>
      <c r="AF76">
        <v>4.4427500000000002</v>
      </c>
      <c r="AG76">
        <v>21.839959200000003</v>
      </c>
      <c r="AH76">
        <v>61.639343999999994</v>
      </c>
      <c r="AI76">
        <v>0</v>
      </c>
      <c r="AJ76">
        <v>0</v>
      </c>
      <c r="AK76">
        <v>22.51896</v>
      </c>
      <c r="AL76">
        <v>63.283699999999982</v>
      </c>
      <c r="AM76">
        <v>0</v>
      </c>
      <c r="AN76">
        <v>0</v>
      </c>
      <c r="AO76">
        <v>11.621232000000001</v>
      </c>
      <c r="AP76">
        <v>5.3450233684428916</v>
      </c>
      <c r="AQ76">
        <v>21.572980000000001</v>
      </c>
      <c r="AR76">
        <v>13.092299999999998</v>
      </c>
      <c r="AS76">
        <v>6.7941999999999991</v>
      </c>
      <c r="AT76">
        <v>0</v>
      </c>
      <c r="AU76">
        <v>0</v>
      </c>
      <c r="AV76">
        <v>0.53832031589137097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1176.8896124341109</v>
      </c>
      <c r="DN76">
        <v>39.783482252473618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1.159855914568625E-3</v>
      </c>
      <c r="H77">
        <v>0</v>
      </c>
      <c r="I77">
        <v>0</v>
      </c>
      <c r="J77">
        <v>3.5975732028042939E-4</v>
      </c>
      <c r="K77">
        <v>512.34098991133658</v>
      </c>
      <c r="L77">
        <v>9.4179789247754648</v>
      </c>
      <c r="M77">
        <v>63.766265872569953</v>
      </c>
      <c r="N77">
        <v>51.881947483588633</v>
      </c>
      <c r="O77">
        <v>73.286641439558608</v>
      </c>
      <c r="P77">
        <v>27.531171057513912</v>
      </c>
      <c r="Q77">
        <v>8.7776849456802903</v>
      </c>
      <c r="R77">
        <v>14.743092085001541</v>
      </c>
      <c r="S77">
        <v>11.587662397179789</v>
      </c>
      <c r="T77">
        <v>0</v>
      </c>
      <c r="U77">
        <v>61.738649910590105</v>
      </c>
      <c r="V77">
        <v>6.2563497822931771</v>
      </c>
      <c r="W77">
        <v>18.391529551580497</v>
      </c>
      <c r="X77">
        <v>64.789433168056618</v>
      </c>
      <c r="Y77">
        <v>0</v>
      </c>
      <c r="Z77">
        <v>1.4492999999999998</v>
      </c>
      <c r="AA77">
        <v>12.342385319862164</v>
      </c>
      <c r="AB77">
        <v>17.351255999999999</v>
      </c>
      <c r="AC77">
        <v>8.1098499999999998</v>
      </c>
      <c r="AD77">
        <v>8.5869600000000013</v>
      </c>
      <c r="AE77">
        <v>18.595500000000001</v>
      </c>
      <c r="AF77">
        <v>8.8855000000000004</v>
      </c>
      <c r="AG77">
        <v>21.988026720000001</v>
      </c>
      <c r="AH77">
        <v>61.639343999999994</v>
      </c>
      <c r="AI77">
        <v>0</v>
      </c>
      <c r="AJ77">
        <v>0</v>
      </c>
      <c r="AK77">
        <v>22.51896</v>
      </c>
      <c r="AL77">
        <v>52.013999999999996</v>
      </c>
      <c r="AM77">
        <v>2.3181839999999996</v>
      </c>
      <c r="AN77">
        <v>0</v>
      </c>
      <c r="AO77">
        <v>11.621232000000001</v>
      </c>
      <c r="AP77">
        <v>4.782389329659428</v>
      </c>
      <c r="AQ77">
        <v>32.359470000000002</v>
      </c>
      <c r="AR77">
        <v>12.122499999999997</v>
      </c>
      <c r="AS77">
        <v>6.7941999999999991</v>
      </c>
      <c r="AT77">
        <v>0</v>
      </c>
      <c r="AU77">
        <v>0</v>
      </c>
      <c r="AV77">
        <v>0.53832031589137097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1188.3568905429684</v>
      </c>
      <c r="DN77">
        <v>40.171403285404772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2.5882522276673521E-3</v>
      </c>
      <c r="H78">
        <v>0</v>
      </c>
      <c r="I78">
        <v>0</v>
      </c>
      <c r="J78">
        <v>3.1902978743037001E-4</v>
      </c>
      <c r="K78">
        <v>512.34098991133658</v>
      </c>
      <c r="L78">
        <v>9.4179789247754648</v>
      </c>
      <c r="M78">
        <v>63.766265872569953</v>
      </c>
      <c r="N78">
        <v>51.881947483588633</v>
      </c>
      <c r="O78">
        <v>73.286641439558608</v>
      </c>
      <c r="P78">
        <v>27.531171057513912</v>
      </c>
      <c r="Q78">
        <v>8.7776849456802903</v>
      </c>
      <c r="R78">
        <v>14.743092085001541</v>
      </c>
      <c r="S78">
        <v>11.587662397179789</v>
      </c>
      <c r="T78">
        <v>0</v>
      </c>
      <c r="U78">
        <v>61.738649910590105</v>
      </c>
      <c r="V78">
        <v>6.2563497822931771</v>
      </c>
      <c r="W78">
        <v>18.391529551580497</v>
      </c>
      <c r="X78">
        <v>64.789433168056618</v>
      </c>
      <c r="Y78">
        <v>0</v>
      </c>
      <c r="Z78">
        <v>1.4492999999999998</v>
      </c>
      <c r="AA78">
        <v>18.51357797979324</v>
      </c>
      <c r="AB78">
        <v>17.351255999999999</v>
      </c>
      <c r="AC78">
        <v>8.1098499999999998</v>
      </c>
      <c r="AD78">
        <v>16.071540000000002</v>
      </c>
      <c r="AE78">
        <v>21.712782000000004</v>
      </c>
      <c r="AF78">
        <v>13.533300000000001</v>
      </c>
      <c r="AG78">
        <v>21.988026720000001</v>
      </c>
      <c r="AH78">
        <v>61.639343999999994</v>
      </c>
      <c r="AI78">
        <v>0</v>
      </c>
      <c r="AJ78">
        <v>0</v>
      </c>
      <c r="AK78">
        <v>22.51896</v>
      </c>
      <c r="AL78">
        <v>52.013999999999996</v>
      </c>
      <c r="AM78">
        <v>4.6363679999999992</v>
      </c>
      <c r="AN78">
        <v>0</v>
      </c>
      <c r="AO78">
        <v>11.621232000000001</v>
      </c>
      <c r="AP78">
        <v>4.782389329659428</v>
      </c>
      <c r="AQ78">
        <v>43.145960000000002</v>
      </c>
      <c r="AR78">
        <v>12.122499999999997</v>
      </c>
      <c r="AS78">
        <v>6.7941999999999991</v>
      </c>
      <c r="AT78">
        <v>0</v>
      </c>
      <c r="AU78">
        <v>0</v>
      </c>
      <c r="AV78">
        <v>0.53832031589137097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1221.7532939954031</v>
      </c>
      <c r="DN78">
        <v>41.301916161681383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2.5882522276673521E-3</v>
      </c>
      <c r="H79">
        <v>0</v>
      </c>
      <c r="I79">
        <v>0</v>
      </c>
      <c r="J79">
        <v>3.1902978743037001E-4</v>
      </c>
      <c r="K79">
        <v>512.34098991133658</v>
      </c>
      <c r="L79">
        <v>9.4179789247754648</v>
      </c>
      <c r="M79">
        <v>63.766265872569953</v>
      </c>
      <c r="N79">
        <v>51.881947483588633</v>
      </c>
      <c r="O79">
        <v>73.286641439558608</v>
      </c>
      <c r="P79">
        <v>27.531171057513912</v>
      </c>
      <c r="Q79">
        <v>8.7776849456802903</v>
      </c>
      <c r="R79">
        <v>14.743092085001541</v>
      </c>
      <c r="S79">
        <v>11.587662397179789</v>
      </c>
      <c r="T79">
        <v>0</v>
      </c>
      <c r="U79">
        <v>61.738649910590105</v>
      </c>
      <c r="V79">
        <v>6.2563497822931771</v>
      </c>
      <c r="W79">
        <v>18.391529551580497</v>
      </c>
      <c r="X79">
        <v>64.789433168056618</v>
      </c>
      <c r="Y79">
        <v>0</v>
      </c>
      <c r="Z79">
        <v>8.6349294000000008</v>
      </c>
      <c r="AA79">
        <v>18.51357797979324</v>
      </c>
      <c r="AB79">
        <v>17.73762</v>
      </c>
      <c r="AC79">
        <v>13.423199999999998</v>
      </c>
      <c r="AD79">
        <v>16.361640000000005</v>
      </c>
      <c r="AE79">
        <v>23.216200000000001</v>
      </c>
      <c r="AF79">
        <v>27.339999999999996</v>
      </c>
      <c r="AG79">
        <v>22.136094240000002</v>
      </c>
      <c r="AH79">
        <v>67.940532000000005</v>
      </c>
      <c r="AI79">
        <v>0</v>
      </c>
      <c r="AJ79">
        <v>0</v>
      </c>
      <c r="AK79">
        <v>22.51896</v>
      </c>
      <c r="AL79">
        <v>56.348499999999994</v>
      </c>
      <c r="AM79">
        <v>6.9545519999999987</v>
      </c>
      <c r="AN79">
        <v>0</v>
      </c>
      <c r="AO79">
        <v>11.621232000000001</v>
      </c>
      <c r="AP79">
        <v>4.782389329659428</v>
      </c>
      <c r="AQ79">
        <v>43.145960000000002</v>
      </c>
      <c r="AR79">
        <v>12.122499999999997</v>
      </c>
      <c r="AS79">
        <v>6.7941999999999991</v>
      </c>
      <c r="AT79">
        <v>0</v>
      </c>
      <c r="AU79">
        <v>0</v>
      </c>
      <c r="AV79">
        <v>0.53832031589137097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1261.9808839903721</v>
      </c>
      <c r="DN79">
        <v>42.661827086712002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2.5882522276673521E-3</v>
      </c>
      <c r="H80">
        <v>0</v>
      </c>
      <c r="I80">
        <v>0</v>
      </c>
      <c r="J80">
        <v>3.3529771662924886E-4</v>
      </c>
      <c r="K80">
        <v>512.34098991133658</v>
      </c>
      <c r="L80">
        <v>9.4179789247754648</v>
      </c>
      <c r="M80">
        <v>63.766265872569953</v>
      </c>
      <c r="N80">
        <v>51.881947483588633</v>
      </c>
      <c r="O80">
        <v>73.286641439558608</v>
      </c>
      <c r="P80">
        <v>27.531171057513912</v>
      </c>
      <c r="Q80">
        <v>8.7776849456802903</v>
      </c>
      <c r="R80">
        <v>14.743092085001541</v>
      </c>
      <c r="S80">
        <v>11.587662397179789</v>
      </c>
      <c r="T80">
        <v>0</v>
      </c>
      <c r="U80">
        <v>61.738649910590105</v>
      </c>
      <c r="V80">
        <v>6.2563497822931771</v>
      </c>
      <c r="W80">
        <v>18.391529551580497</v>
      </c>
      <c r="X80">
        <v>64.789433168056618</v>
      </c>
      <c r="Y80">
        <v>0</v>
      </c>
      <c r="Z80">
        <v>8.6349294000000008</v>
      </c>
      <c r="AA80">
        <v>18.51357797979324</v>
      </c>
      <c r="AB80">
        <v>17.73762</v>
      </c>
      <c r="AC80">
        <v>13.423199999999998</v>
      </c>
      <c r="AD80">
        <v>16.361640000000005</v>
      </c>
      <c r="AE80">
        <v>23.216200000000001</v>
      </c>
      <c r="AF80">
        <v>27.339999999999996</v>
      </c>
      <c r="AG80">
        <v>22.136094240000002</v>
      </c>
      <c r="AH80">
        <v>67.940532000000005</v>
      </c>
      <c r="AI80">
        <v>0</v>
      </c>
      <c r="AJ80">
        <v>0</v>
      </c>
      <c r="AK80">
        <v>22.51896</v>
      </c>
      <c r="AL80">
        <v>56.348499999999994</v>
      </c>
      <c r="AM80">
        <v>6.9545519999999987</v>
      </c>
      <c r="AN80">
        <v>0</v>
      </c>
      <c r="AO80">
        <v>11.621232000000001</v>
      </c>
      <c r="AP80">
        <v>4.782389329659428</v>
      </c>
      <c r="AQ80">
        <v>43.145960000000002</v>
      </c>
      <c r="AR80">
        <v>12.122499999999997</v>
      </c>
      <c r="AS80">
        <v>6.7941999999999991</v>
      </c>
      <c r="AT80">
        <v>0</v>
      </c>
      <c r="AU80">
        <v>0</v>
      </c>
      <c r="AV80">
        <v>0.53832031589137097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1261.9808839903721</v>
      </c>
      <c r="DN80">
        <v>42.661843354641213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2.5882522276673521E-3</v>
      </c>
      <c r="H81">
        <v>0</v>
      </c>
      <c r="I81">
        <v>0</v>
      </c>
      <c r="J81">
        <v>3.8998430958788838E-4</v>
      </c>
      <c r="K81">
        <v>512.34098991133658</v>
      </c>
      <c r="L81">
        <v>9.4179789247754648</v>
      </c>
      <c r="M81">
        <v>63.766265872569953</v>
      </c>
      <c r="N81">
        <v>51.881947483588633</v>
      </c>
      <c r="O81">
        <v>73.286641439558608</v>
      </c>
      <c r="P81">
        <v>27.531171057513912</v>
      </c>
      <c r="Q81">
        <v>8.7776849456802903</v>
      </c>
      <c r="R81">
        <v>14.743092085001541</v>
      </c>
      <c r="S81">
        <v>11.587662397179789</v>
      </c>
      <c r="T81">
        <v>0</v>
      </c>
      <c r="U81">
        <v>61.738649910590105</v>
      </c>
      <c r="V81">
        <v>6.2563497822931771</v>
      </c>
      <c r="W81">
        <v>18.391529551580497</v>
      </c>
      <c r="X81">
        <v>64.789433168056618</v>
      </c>
      <c r="Y81">
        <v>0</v>
      </c>
      <c r="Z81">
        <v>8.6349294000000008</v>
      </c>
      <c r="AA81">
        <v>18.51357797979324</v>
      </c>
      <c r="AB81">
        <v>17.73762</v>
      </c>
      <c r="AC81">
        <v>13.423199999999998</v>
      </c>
      <c r="AD81">
        <v>16.361640000000005</v>
      </c>
      <c r="AE81">
        <v>23.216200000000001</v>
      </c>
      <c r="AF81">
        <v>27.339999999999996</v>
      </c>
      <c r="AG81">
        <v>22.28416176</v>
      </c>
      <c r="AH81">
        <v>67.940532000000005</v>
      </c>
      <c r="AI81">
        <v>0</v>
      </c>
      <c r="AJ81">
        <v>0</v>
      </c>
      <c r="AK81">
        <v>22.51896</v>
      </c>
      <c r="AL81">
        <v>63.283699999999982</v>
      </c>
      <c r="AM81">
        <v>6.9545519999999987</v>
      </c>
      <c r="AN81">
        <v>0</v>
      </c>
      <c r="AO81">
        <v>11.621232000000001</v>
      </c>
      <c r="AP81">
        <v>4.782389329659428</v>
      </c>
      <c r="AQ81">
        <v>43.145960000000002</v>
      </c>
      <c r="AR81">
        <v>12.122499999999997</v>
      </c>
      <c r="AS81">
        <v>6.7941999999999991</v>
      </c>
      <c r="AT81">
        <v>0</v>
      </c>
      <c r="AU81">
        <v>0</v>
      </c>
      <c r="AV81">
        <v>0.53832031589137097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1268.8325293107805</v>
      </c>
      <c r="DN81">
        <v>42.893520240825886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2.5882522276673521E-3</v>
      </c>
      <c r="H82">
        <v>0</v>
      </c>
      <c r="I82">
        <v>0</v>
      </c>
      <c r="J82">
        <v>4.9214348002087267E-4</v>
      </c>
      <c r="K82">
        <v>512.34098991133658</v>
      </c>
      <c r="L82">
        <v>9.4179789247754648</v>
      </c>
      <c r="M82">
        <v>63.766265872569953</v>
      </c>
      <c r="N82">
        <v>51.881947483588633</v>
      </c>
      <c r="O82">
        <v>73.286641439558608</v>
      </c>
      <c r="P82">
        <v>27.531171057513912</v>
      </c>
      <c r="Q82">
        <v>8.7776849456802903</v>
      </c>
      <c r="R82">
        <v>14.743092085001541</v>
      </c>
      <c r="S82">
        <v>11.587662397179789</v>
      </c>
      <c r="T82">
        <v>0</v>
      </c>
      <c r="U82">
        <v>61.738649910590105</v>
      </c>
      <c r="V82">
        <v>6.2563497822931771</v>
      </c>
      <c r="W82">
        <v>18.391529551580497</v>
      </c>
      <c r="X82">
        <v>64.789433168056618</v>
      </c>
      <c r="Y82">
        <v>0</v>
      </c>
      <c r="Z82">
        <v>8.6349294000000008</v>
      </c>
      <c r="AA82">
        <v>18.51357797979324</v>
      </c>
      <c r="AB82">
        <v>17.73762</v>
      </c>
      <c r="AC82">
        <v>13.423199999999998</v>
      </c>
      <c r="AD82">
        <v>16.361640000000005</v>
      </c>
      <c r="AE82">
        <v>23.216200000000001</v>
      </c>
      <c r="AF82">
        <v>27.339999999999996</v>
      </c>
      <c r="AG82">
        <v>22.28416176</v>
      </c>
      <c r="AH82">
        <v>67.940532000000005</v>
      </c>
      <c r="AI82">
        <v>0</v>
      </c>
      <c r="AJ82">
        <v>0</v>
      </c>
      <c r="AK82">
        <v>22.51896</v>
      </c>
      <c r="AL82">
        <v>63.283699999999982</v>
      </c>
      <c r="AM82">
        <v>6.9545519999999987</v>
      </c>
      <c r="AN82">
        <v>0</v>
      </c>
      <c r="AO82">
        <v>11.621232000000001</v>
      </c>
      <c r="AP82">
        <v>4.782389329659428</v>
      </c>
      <c r="AQ82">
        <v>43.145960000000002</v>
      </c>
      <c r="AR82">
        <v>12.122499999999997</v>
      </c>
      <c r="AS82">
        <v>6.7941999999999991</v>
      </c>
      <c r="AT82">
        <v>0</v>
      </c>
      <c r="AU82">
        <v>0</v>
      </c>
      <c r="AV82">
        <v>0.53832031589137097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1268.8325293107805</v>
      </c>
      <c r="DN82">
        <v>42.893622399996325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2.6524508016228334E-3</v>
      </c>
      <c r="H83">
        <v>0</v>
      </c>
      <c r="I83">
        <v>0</v>
      </c>
      <c r="J83">
        <v>6.2459554455639881E-4</v>
      </c>
      <c r="K83">
        <v>512.34098991133658</v>
      </c>
      <c r="L83">
        <v>9.4179789247754648</v>
      </c>
      <c r="M83">
        <v>63.766265872569953</v>
      </c>
      <c r="N83">
        <v>51.881947483588633</v>
      </c>
      <c r="O83">
        <v>73.286641439558608</v>
      </c>
      <c r="P83">
        <v>27.531171057513912</v>
      </c>
      <c r="Q83">
        <v>8.7776849456802903</v>
      </c>
      <c r="R83">
        <v>14.743092085001541</v>
      </c>
      <c r="S83">
        <v>11.587662397179789</v>
      </c>
      <c r="T83">
        <v>0</v>
      </c>
      <c r="U83">
        <v>61.738649910590105</v>
      </c>
      <c r="V83">
        <v>6.2563497822931771</v>
      </c>
      <c r="W83">
        <v>18.46260639862712</v>
      </c>
      <c r="X83">
        <v>64.789433168056618</v>
      </c>
      <c r="Y83">
        <v>0</v>
      </c>
      <c r="Z83">
        <v>8.6349294000000008</v>
      </c>
      <c r="AA83">
        <v>18.51357797979324</v>
      </c>
      <c r="AB83">
        <v>17.73762</v>
      </c>
      <c r="AC83">
        <v>13.423199999999998</v>
      </c>
      <c r="AD83">
        <v>16.361640000000005</v>
      </c>
      <c r="AE83">
        <v>23.216200000000001</v>
      </c>
      <c r="AF83">
        <v>27.339999999999996</v>
      </c>
      <c r="AG83">
        <v>22.432229280000001</v>
      </c>
      <c r="AH83">
        <v>67.940532000000005</v>
      </c>
      <c r="AI83">
        <v>0</v>
      </c>
      <c r="AJ83">
        <v>0</v>
      </c>
      <c r="AK83">
        <v>22.51896</v>
      </c>
      <c r="AL83">
        <v>63.283699999999982</v>
      </c>
      <c r="AM83">
        <v>6.9545519999999987</v>
      </c>
      <c r="AN83">
        <v>0</v>
      </c>
      <c r="AO83">
        <v>11.621232000000001</v>
      </c>
      <c r="AP83">
        <v>4.782389329659428</v>
      </c>
      <c r="AQ83">
        <v>43.145960000000002</v>
      </c>
      <c r="AR83">
        <v>13.092299999999998</v>
      </c>
      <c r="AS83">
        <v>7.6804000000000006</v>
      </c>
      <c r="AT83">
        <v>0</v>
      </c>
      <c r="AU83">
        <v>0</v>
      </c>
      <c r="AV83">
        <v>0.53832031589137097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1270.8398777732634</v>
      </c>
      <c r="DN83">
        <v>42.961614955198428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2.6524508016228334E-3</v>
      </c>
      <c r="H84">
        <v>0</v>
      </c>
      <c r="I84">
        <v>0</v>
      </c>
      <c r="J84">
        <v>6.2459554455639881E-4</v>
      </c>
      <c r="K84">
        <v>512.34098991133658</v>
      </c>
      <c r="L84">
        <v>9.4179789247754648</v>
      </c>
      <c r="M84">
        <v>63.766265872569953</v>
      </c>
      <c r="N84">
        <v>51.881947483588633</v>
      </c>
      <c r="O84">
        <v>73.286641439558608</v>
      </c>
      <c r="P84">
        <v>27.531171057513912</v>
      </c>
      <c r="Q84">
        <v>8.7776849456802903</v>
      </c>
      <c r="R84">
        <v>14.743092085001541</v>
      </c>
      <c r="S84">
        <v>11.587662397179789</v>
      </c>
      <c r="T84">
        <v>0</v>
      </c>
      <c r="U84">
        <v>61.738649910590105</v>
      </c>
      <c r="V84">
        <v>6.2563497822931771</v>
      </c>
      <c r="W84">
        <v>18.46260639862712</v>
      </c>
      <c r="X84">
        <v>64.789433168056618</v>
      </c>
      <c r="Y84">
        <v>0</v>
      </c>
      <c r="Z84">
        <v>8.6349294000000008</v>
      </c>
      <c r="AA84">
        <v>18.51357797979324</v>
      </c>
      <c r="AB84">
        <v>17.73762</v>
      </c>
      <c r="AC84">
        <v>13.423199999999998</v>
      </c>
      <c r="AD84">
        <v>16.361640000000005</v>
      </c>
      <c r="AE84">
        <v>23.216200000000001</v>
      </c>
      <c r="AF84">
        <v>27.339999999999996</v>
      </c>
      <c r="AG84">
        <v>22.432229280000001</v>
      </c>
      <c r="AH84">
        <v>67.940532000000005</v>
      </c>
      <c r="AI84">
        <v>0</v>
      </c>
      <c r="AJ84">
        <v>0</v>
      </c>
      <c r="AK84">
        <v>22.51896</v>
      </c>
      <c r="AL84">
        <v>63.283699999999982</v>
      </c>
      <c r="AM84">
        <v>6.9545519999999987</v>
      </c>
      <c r="AN84">
        <v>0</v>
      </c>
      <c r="AO84">
        <v>11.621232000000001</v>
      </c>
      <c r="AP84">
        <v>4.782389329659428</v>
      </c>
      <c r="AQ84">
        <v>43.145960000000002</v>
      </c>
      <c r="AR84">
        <v>13.092299999999998</v>
      </c>
      <c r="AS84">
        <v>7.6804000000000006</v>
      </c>
      <c r="AT84">
        <v>0</v>
      </c>
      <c r="AU84">
        <v>0</v>
      </c>
      <c r="AV84">
        <v>0.53832031589137097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1270.8398777732634</v>
      </c>
      <c r="DN84">
        <v>42.961614955198428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2.7159943755451568E-3</v>
      </c>
      <c r="H85">
        <v>0</v>
      </c>
      <c r="I85">
        <v>0</v>
      </c>
      <c r="J85">
        <v>5.7009466961865463E-4</v>
      </c>
      <c r="K85">
        <v>512.34098991133658</v>
      </c>
      <c r="L85">
        <v>9.4179789247754648</v>
      </c>
      <c r="M85">
        <v>63.766265872569953</v>
      </c>
      <c r="N85">
        <v>51.881947483588633</v>
      </c>
      <c r="O85">
        <v>73.286641439558608</v>
      </c>
      <c r="P85">
        <v>27.531171057513912</v>
      </c>
      <c r="Q85">
        <v>8.7776849456802903</v>
      </c>
      <c r="R85">
        <v>14.743092085001541</v>
      </c>
      <c r="S85">
        <v>11.587662397179789</v>
      </c>
      <c r="T85">
        <v>0</v>
      </c>
      <c r="U85">
        <v>61.738649910590105</v>
      </c>
      <c r="V85">
        <v>6.2563497822931771</v>
      </c>
      <c r="W85">
        <v>18.392954085411009</v>
      </c>
      <c r="X85">
        <v>64.789433168056618</v>
      </c>
      <c r="Y85">
        <v>0</v>
      </c>
      <c r="Z85">
        <v>8.6349294000000008</v>
      </c>
      <c r="AA85">
        <v>18.51357797979324</v>
      </c>
      <c r="AB85">
        <v>17.73762</v>
      </c>
      <c r="AC85">
        <v>13.423199999999998</v>
      </c>
      <c r="AD85">
        <v>16.361640000000005</v>
      </c>
      <c r="AE85">
        <v>23.216200000000001</v>
      </c>
      <c r="AF85">
        <v>27.339999999999996</v>
      </c>
      <c r="AG85">
        <v>22.580296799999999</v>
      </c>
      <c r="AH85">
        <v>67.940532000000005</v>
      </c>
      <c r="AI85">
        <v>0</v>
      </c>
      <c r="AJ85">
        <v>0</v>
      </c>
      <c r="AK85">
        <v>22.51896</v>
      </c>
      <c r="AL85">
        <v>59.816099999999985</v>
      </c>
      <c r="AM85">
        <v>6.9545519999999987</v>
      </c>
      <c r="AN85">
        <v>0</v>
      </c>
      <c r="AO85">
        <v>11.621232000000001</v>
      </c>
      <c r="AP85">
        <v>4.782389329659428</v>
      </c>
      <c r="AQ85">
        <v>43.145960000000002</v>
      </c>
      <c r="AR85">
        <v>13.092299999999998</v>
      </c>
      <c r="AS85">
        <v>7.6804000000000006</v>
      </c>
      <c r="AT85">
        <v>0</v>
      </c>
      <c r="AU85">
        <v>0</v>
      </c>
      <c r="AV85">
        <v>0.53832031589137097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1267.5614269614903</v>
      </c>
      <c r="DN85">
        <v>42.850890016454656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2.7159943755451568E-3</v>
      </c>
      <c r="H86">
        <v>0</v>
      </c>
      <c r="I86">
        <v>0</v>
      </c>
      <c r="J86">
        <v>0</v>
      </c>
      <c r="K86">
        <v>512.34098991133658</v>
      </c>
      <c r="L86">
        <v>9.4179789247754648</v>
      </c>
      <c r="M86">
        <v>63.766265872569953</v>
      </c>
      <c r="N86">
        <v>51.881947483588633</v>
      </c>
      <c r="O86">
        <v>73.286641439558608</v>
      </c>
      <c r="P86">
        <v>27.531171057513912</v>
      </c>
      <c r="Q86">
        <v>8.7776849456802903</v>
      </c>
      <c r="R86">
        <v>14.743092085001541</v>
      </c>
      <c r="S86">
        <v>11.587662397179789</v>
      </c>
      <c r="T86">
        <v>0</v>
      </c>
      <c r="U86">
        <v>61.738649910590105</v>
      </c>
      <c r="V86">
        <v>6.2563497822931771</v>
      </c>
      <c r="W86">
        <v>18.392954085411009</v>
      </c>
      <c r="X86">
        <v>64.789433168056618</v>
      </c>
      <c r="Y86">
        <v>0</v>
      </c>
      <c r="Z86">
        <v>0.96619999999999995</v>
      </c>
      <c r="AA86">
        <v>18.51357797979324</v>
      </c>
      <c r="AB86">
        <v>17.351255999999999</v>
      </c>
      <c r="AC86">
        <v>12.764903812156431</v>
      </c>
      <c r="AD86">
        <v>16.071540000000002</v>
      </c>
      <c r="AE86">
        <v>21.712782000000004</v>
      </c>
      <c r="AF86">
        <v>17.771000000000001</v>
      </c>
      <c r="AG86">
        <v>22.580296799999999</v>
      </c>
      <c r="AH86">
        <v>61.639343999999994</v>
      </c>
      <c r="AI86">
        <v>0</v>
      </c>
      <c r="AJ86">
        <v>0</v>
      </c>
      <c r="AK86">
        <v>22.51896</v>
      </c>
      <c r="AL86">
        <v>59.816099999999985</v>
      </c>
      <c r="AM86">
        <v>6.9405024000000006</v>
      </c>
      <c r="AN86">
        <v>0</v>
      </c>
      <c r="AO86">
        <v>11.621232000000001</v>
      </c>
      <c r="AP86">
        <v>4.782389329659428</v>
      </c>
      <c r="AQ86">
        <v>43.145960000000002</v>
      </c>
      <c r="AR86">
        <v>13.092299999999998</v>
      </c>
      <c r="AS86">
        <v>7.6804000000000006</v>
      </c>
      <c r="AT86">
        <v>0</v>
      </c>
      <c r="AU86">
        <v>0</v>
      </c>
      <c r="AV86">
        <v>0.53832031589137097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1242.0324259366325</v>
      </c>
      <c r="DN86">
        <v>41.988175758799144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2.7159943755451568E-3</v>
      </c>
      <c r="H87">
        <v>0</v>
      </c>
      <c r="I87">
        <v>0</v>
      </c>
      <c r="J87">
        <v>8.7519741470132458E-4</v>
      </c>
      <c r="K87">
        <v>512.34098991133658</v>
      </c>
      <c r="L87">
        <v>9.4179789247754648</v>
      </c>
      <c r="M87">
        <v>63.766265872569953</v>
      </c>
      <c r="N87">
        <v>51.881947483588633</v>
      </c>
      <c r="O87">
        <v>73.286641439558608</v>
      </c>
      <c r="P87">
        <v>27.531171057513912</v>
      </c>
      <c r="Q87">
        <v>8.7776849456802903</v>
      </c>
      <c r="R87">
        <v>14.743092085001541</v>
      </c>
      <c r="S87">
        <v>11.587662397179789</v>
      </c>
      <c r="T87">
        <v>0</v>
      </c>
      <c r="U87">
        <v>61.738649910590105</v>
      </c>
      <c r="V87">
        <v>6.2563497822931771</v>
      </c>
      <c r="W87">
        <v>18.392954085411009</v>
      </c>
      <c r="X87">
        <v>64.789433168056618</v>
      </c>
      <c r="Y87">
        <v>0</v>
      </c>
      <c r="Z87">
        <v>0.96619999999999995</v>
      </c>
      <c r="AA87">
        <v>18.51357797979324</v>
      </c>
      <c r="AB87">
        <v>17.351255999999999</v>
      </c>
      <c r="AC87">
        <v>12.764903812156431</v>
      </c>
      <c r="AD87">
        <v>16.071540000000002</v>
      </c>
      <c r="AE87">
        <v>21.712782000000004</v>
      </c>
      <c r="AF87">
        <v>17.771000000000001</v>
      </c>
      <c r="AG87">
        <v>22.728364320000001</v>
      </c>
      <c r="AH87">
        <v>61.639343999999994</v>
      </c>
      <c r="AI87">
        <v>0</v>
      </c>
      <c r="AJ87">
        <v>0</v>
      </c>
      <c r="AK87">
        <v>22.51896</v>
      </c>
      <c r="AL87">
        <v>59.816099999999985</v>
      </c>
      <c r="AM87">
        <v>6.9405024000000006</v>
      </c>
      <c r="AN87">
        <v>0</v>
      </c>
      <c r="AO87">
        <v>11.621232000000001</v>
      </c>
      <c r="AP87">
        <v>5.3450233684428916</v>
      </c>
      <c r="AQ87">
        <v>43.145960000000002</v>
      </c>
      <c r="AR87">
        <v>13.092299999999998</v>
      </c>
      <c r="AS87">
        <v>6.7941999999999991</v>
      </c>
      <c r="AT87">
        <v>0</v>
      </c>
      <c r="AU87">
        <v>0</v>
      </c>
      <c r="AV87">
        <v>0.53832031589137097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1241.86347995403</v>
      </c>
      <c r="DN87">
        <v>41.98249849760014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2.7159943755451568E-3</v>
      </c>
      <c r="H88">
        <v>0</v>
      </c>
      <c r="I88">
        <v>0</v>
      </c>
      <c r="J88">
        <v>8.7519741470132458E-4</v>
      </c>
      <c r="K88">
        <v>512.34098991133658</v>
      </c>
      <c r="L88">
        <v>9.4179789247754648</v>
      </c>
      <c r="M88">
        <v>63.766265872569953</v>
      </c>
      <c r="N88">
        <v>51.881947483588633</v>
      </c>
      <c r="O88">
        <v>73.286641439558608</v>
      </c>
      <c r="P88">
        <v>27.531171057513912</v>
      </c>
      <c r="Q88">
        <v>8.7776849456802903</v>
      </c>
      <c r="R88">
        <v>14.743092085001541</v>
      </c>
      <c r="S88">
        <v>11.587662397179789</v>
      </c>
      <c r="T88">
        <v>0</v>
      </c>
      <c r="U88">
        <v>61.738649910590105</v>
      </c>
      <c r="V88">
        <v>6.2563497822931771</v>
      </c>
      <c r="W88">
        <v>18.392954085411009</v>
      </c>
      <c r="X88">
        <v>64.789433168056618</v>
      </c>
      <c r="Y88">
        <v>0</v>
      </c>
      <c r="Z88">
        <v>0.96619999999999995</v>
      </c>
      <c r="AA88">
        <v>18.51357797979324</v>
      </c>
      <c r="AB88">
        <v>17.351255999999999</v>
      </c>
      <c r="AC88">
        <v>12.764903812156431</v>
      </c>
      <c r="AD88">
        <v>16.071540000000002</v>
      </c>
      <c r="AE88">
        <v>21.712782000000004</v>
      </c>
      <c r="AF88">
        <v>17.771000000000001</v>
      </c>
      <c r="AG88">
        <v>22.728364320000001</v>
      </c>
      <c r="AH88">
        <v>61.639343999999994</v>
      </c>
      <c r="AI88">
        <v>0</v>
      </c>
      <c r="AJ88">
        <v>0</v>
      </c>
      <c r="AK88">
        <v>22.51896</v>
      </c>
      <c r="AL88">
        <v>59.816099999999985</v>
      </c>
      <c r="AM88">
        <v>6.9405024000000006</v>
      </c>
      <c r="AN88">
        <v>0</v>
      </c>
      <c r="AO88">
        <v>11.621232000000001</v>
      </c>
      <c r="AP88">
        <v>5.3450233684428916</v>
      </c>
      <c r="AQ88">
        <v>43.145960000000002</v>
      </c>
      <c r="AR88">
        <v>13.092299999999998</v>
      </c>
      <c r="AS88">
        <v>6.7941999999999991</v>
      </c>
      <c r="AT88">
        <v>0</v>
      </c>
      <c r="AU88">
        <v>0</v>
      </c>
      <c r="AV88">
        <v>0.53832031589137097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1241.86347995403</v>
      </c>
      <c r="DN88">
        <v>41.98249849760014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2.7159943755451568E-3</v>
      </c>
      <c r="H89">
        <v>0</v>
      </c>
      <c r="I89">
        <v>0</v>
      </c>
      <c r="J89">
        <v>8.7519741470132458E-4</v>
      </c>
      <c r="K89">
        <v>512.34098991133658</v>
      </c>
      <c r="L89">
        <v>9.4179789247754648</v>
      </c>
      <c r="M89">
        <v>63.766265872569953</v>
      </c>
      <c r="N89">
        <v>51.881947483588633</v>
      </c>
      <c r="O89">
        <v>73.286641439558608</v>
      </c>
      <c r="P89">
        <v>27.531171057513912</v>
      </c>
      <c r="Q89">
        <v>8.7776849456802903</v>
      </c>
      <c r="R89">
        <v>15.849797692263611</v>
      </c>
      <c r="S89">
        <v>11.587662397179789</v>
      </c>
      <c r="T89">
        <v>0</v>
      </c>
      <c r="U89">
        <v>61.738649910590105</v>
      </c>
      <c r="V89">
        <v>6.2563497822931771</v>
      </c>
      <c r="W89">
        <v>18.392954085411009</v>
      </c>
      <c r="X89">
        <v>64.789433168056618</v>
      </c>
      <c r="Y89">
        <v>0</v>
      </c>
      <c r="Z89">
        <v>0.96619999999999995</v>
      </c>
      <c r="AA89">
        <v>18.51357797979324</v>
      </c>
      <c r="AB89">
        <v>17.351255999999999</v>
      </c>
      <c r="AC89">
        <v>12.764903812156431</v>
      </c>
      <c r="AD89">
        <v>16.071540000000002</v>
      </c>
      <c r="AE89">
        <v>21.712782000000004</v>
      </c>
      <c r="AF89">
        <v>17.771000000000001</v>
      </c>
      <c r="AG89">
        <v>22.876431839999999</v>
      </c>
      <c r="AH89">
        <v>61.639343999999994</v>
      </c>
      <c r="AI89">
        <v>0</v>
      </c>
      <c r="AJ89">
        <v>0</v>
      </c>
      <c r="AK89">
        <v>22.51896</v>
      </c>
      <c r="AL89">
        <v>60.682999999999993</v>
      </c>
      <c r="AM89">
        <v>6.9405024000000006</v>
      </c>
      <c r="AN89">
        <v>0</v>
      </c>
      <c r="AO89">
        <v>11.621232000000001</v>
      </c>
      <c r="AP89">
        <v>5.3450233684428916</v>
      </c>
      <c r="AQ89">
        <v>43.145960000000002</v>
      </c>
      <c r="AR89">
        <v>13.092299999999998</v>
      </c>
      <c r="AS89">
        <v>6.7941999999999991</v>
      </c>
      <c r="AT89">
        <v>0</v>
      </c>
      <c r="AU89">
        <v>0</v>
      </c>
      <c r="AV89">
        <v>0.53832031589137097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1243.9157751400535</v>
      </c>
      <c r="DN89">
        <v>42.051876438838441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2.7159943755451568E-3</v>
      </c>
      <c r="H90">
        <v>0</v>
      </c>
      <c r="I90">
        <v>0</v>
      </c>
      <c r="J90">
        <v>8.7519741470132458E-4</v>
      </c>
      <c r="K90">
        <v>512.34098991133658</v>
      </c>
      <c r="L90">
        <v>9.4179789247754648</v>
      </c>
      <c r="M90">
        <v>63.766265872569953</v>
      </c>
      <c r="N90">
        <v>51.881947483588633</v>
      </c>
      <c r="O90">
        <v>73.286641439558608</v>
      </c>
      <c r="P90">
        <v>27.531171057513912</v>
      </c>
      <c r="Q90">
        <v>8.7776849456802903</v>
      </c>
      <c r="R90">
        <v>17.326879872083882</v>
      </c>
      <c r="S90">
        <v>11.587662397179789</v>
      </c>
      <c r="T90">
        <v>0</v>
      </c>
      <c r="U90">
        <v>61.738649910590105</v>
      </c>
      <c r="V90">
        <v>6.2563497822931771</v>
      </c>
      <c r="W90">
        <v>18.392954085411009</v>
      </c>
      <c r="X90">
        <v>64.789433168056618</v>
      </c>
      <c r="Y90">
        <v>0</v>
      </c>
      <c r="Z90">
        <v>5.727633599999999</v>
      </c>
      <c r="AA90">
        <v>18.51357797979324</v>
      </c>
      <c r="AB90">
        <v>17.73762</v>
      </c>
      <c r="AC90">
        <v>13.423199999999998</v>
      </c>
      <c r="AD90">
        <v>16.361640000000005</v>
      </c>
      <c r="AE90">
        <v>23.216200000000001</v>
      </c>
      <c r="AF90">
        <v>27.339999999999996</v>
      </c>
      <c r="AG90">
        <v>22.876431839999999</v>
      </c>
      <c r="AH90">
        <v>61.639343999999994</v>
      </c>
      <c r="AI90">
        <v>0</v>
      </c>
      <c r="AJ90">
        <v>0</v>
      </c>
      <c r="AK90">
        <v>22.51896</v>
      </c>
      <c r="AL90">
        <v>60.682999999999993</v>
      </c>
      <c r="AM90">
        <v>6.9545519999999987</v>
      </c>
      <c r="AN90">
        <v>0</v>
      </c>
      <c r="AO90">
        <v>11.621232000000001</v>
      </c>
      <c r="AP90">
        <v>5.3450233684428916</v>
      </c>
      <c r="AQ90">
        <v>43.145960000000002</v>
      </c>
      <c r="AR90">
        <v>13.092299999999998</v>
      </c>
      <c r="AS90">
        <v>6.7941999999999991</v>
      </c>
      <c r="AT90">
        <v>0</v>
      </c>
      <c r="AU90">
        <v>0</v>
      </c>
      <c r="AV90">
        <v>0.53832031589137097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1261.9653447575081</v>
      </c>
      <c r="DN90">
        <v>42.662050389047458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2.7159943755451568E-3</v>
      </c>
      <c r="H91">
        <v>0</v>
      </c>
      <c r="I91">
        <v>0</v>
      </c>
      <c r="J91">
        <v>8.7519741470132458E-4</v>
      </c>
      <c r="K91">
        <v>512.34098991133658</v>
      </c>
      <c r="L91">
        <v>9.4179789247754648</v>
      </c>
      <c r="M91">
        <v>63.766265872569953</v>
      </c>
      <c r="N91">
        <v>51.881947483588633</v>
      </c>
      <c r="O91">
        <v>73.286641439558608</v>
      </c>
      <c r="P91">
        <v>27.531171057513912</v>
      </c>
      <c r="Q91">
        <v>8.7776849456802903</v>
      </c>
      <c r="R91">
        <v>18.474941671091447</v>
      </c>
      <c r="S91">
        <v>11.587662397179789</v>
      </c>
      <c r="T91">
        <v>0</v>
      </c>
      <c r="U91">
        <v>61.738649910590105</v>
      </c>
      <c r="V91">
        <v>6.2563497822931771</v>
      </c>
      <c r="W91">
        <v>18.392954085411009</v>
      </c>
      <c r="X91">
        <v>64.789433168056618</v>
      </c>
      <c r="Y91">
        <v>0</v>
      </c>
      <c r="Z91">
        <v>5.727633599999999</v>
      </c>
      <c r="AA91">
        <v>18.51357797979324</v>
      </c>
      <c r="AB91">
        <v>17.73762</v>
      </c>
      <c r="AC91">
        <v>13.423199999999998</v>
      </c>
      <c r="AD91">
        <v>16.361640000000005</v>
      </c>
      <c r="AE91">
        <v>23.216200000000001</v>
      </c>
      <c r="AF91">
        <v>27.339999999999996</v>
      </c>
      <c r="AG91">
        <v>23.02449936</v>
      </c>
      <c r="AH91">
        <v>61.639343999999994</v>
      </c>
      <c r="AI91">
        <v>0</v>
      </c>
      <c r="AJ91">
        <v>0</v>
      </c>
      <c r="AK91">
        <v>22.51896</v>
      </c>
      <c r="AL91">
        <v>60.682999999999993</v>
      </c>
      <c r="AM91">
        <v>6.9545519999999987</v>
      </c>
      <c r="AN91">
        <v>0</v>
      </c>
      <c r="AO91">
        <v>11.621232000000001</v>
      </c>
      <c r="AP91">
        <v>5.3450233684428916</v>
      </c>
      <c r="AQ91">
        <v>43.145960000000002</v>
      </c>
      <c r="AR91">
        <v>13.092299999999998</v>
      </c>
      <c r="AS91">
        <v>6.7941999999999991</v>
      </c>
      <c r="AT91">
        <v>0</v>
      </c>
      <c r="AU91">
        <v>0</v>
      </c>
      <c r="AV91">
        <v>0.53832031589137097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1263.2190903616204</v>
      </c>
      <c r="DN91">
        <v>42.704434103942653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2.7159943755451568E-3</v>
      </c>
      <c r="H92">
        <v>0</v>
      </c>
      <c r="I92">
        <v>0</v>
      </c>
      <c r="J92">
        <v>8.7519741470132458E-4</v>
      </c>
      <c r="K92">
        <v>512.34098991133658</v>
      </c>
      <c r="L92">
        <v>9.4179789247754648</v>
      </c>
      <c r="M92">
        <v>63.766265872569953</v>
      </c>
      <c r="N92">
        <v>51.881947483588633</v>
      </c>
      <c r="O92">
        <v>73.286641439558608</v>
      </c>
      <c r="P92">
        <v>27.531171057513912</v>
      </c>
      <c r="Q92">
        <v>8.7776849456802903</v>
      </c>
      <c r="R92">
        <v>18.617006826627652</v>
      </c>
      <c r="S92">
        <v>11.587662397179789</v>
      </c>
      <c r="T92">
        <v>0</v>
      </c>
      <c r="U92">
        <v>61.738649910590105</v>
      </c>
      <c r="V92">
        <v>6.2563497822931771</v>
      </c>
      <c r="W92">
        <v>18.392954085411009</v>
      </c>
      <c r="X92">
        <v>64.789433168056618</v>
      </c>
      <c r="Y92">
        <v>0</v>
      </c>
      <c r="Z92">
        <v>5.727633599999999</v>
      </c>
      <c r="AA92">
        <v>18.51357797979324</v>
      </c>
      <c r="AB92">
        <v>17.73762</v>
      </c>
      <c r="AC92">
        <v>13.423199999999998</v>
      </c>
      <c r="AD92">
        <v>16.361640000000005</v>
      </c>
      <c r="AE92">
        <v>23.216200000000001</v>
      </c>
      <c r="AF92">
        <v>27.339999999999996</v>
      </c>
      <c r="AG92">
        <v>23.02449936</v>
      </c>
      <c r="AH92">
        <v>61.639343999999994</v>
      </c>
      <c r="AI92">
        <v>0</v>
      </c>
      <c r="AJ92">
        <v>0</v>
      </c>
      <c r="AK92">
        <v>22.51896</v>
      </c>
      <c r="AL92">
        <v>60.682999999999993</v>
      </c>
      <c r="AM92">
        <v>6.9545519999999987</v>
      </c>
      <c r="AN92">
        <v>0</v>
      </c>
      <c r="AO92">
        <v>11.621232000000001</v>
      </c>
      <c r="AP92">
        <v>5.3450233684428916</v>
      </c>
      <c r="AQ92">
        <v>43.145960000000002</v>
      </c>
      <c r="AR92">
        <v>13.092299999999998</v>
      </c>
      <c r="AS92">
        <v>6.7941999999999991</v>
      </c>
      <c r="AT92">
        <v>0</v>
      </c>
      <c r="AU92">
        <v>0</v>
      </c>
      <c r="AV92">
        <v>0.53832031589137097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1263.3565100662797</v>
      </c>
      <c r="DN92">
        <v>42.709079554819802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2.7159943755451568E-3</v>
      </c>
      <c r="H93">
        <v>0</v>
      </c>
      <c r="I93">
        <v>0</v>
      </c>
      <c r="J93">
        <v>8.7519741470132458E-4</v>
      </c>
      <c r="K93">
        <v>512.34098991133658</v>
      </c>
      <c r="L93">
        <v>9.4179789247754648</v>
      </c>
      <c r="M93">
        <v>63.766265872569953</v>
      </c>
      <c r="N93">
        <v>51.881947483588633</v>
      </c>
      <c r="O93">
        <v>73.286641439558608</v>
      </c>
      <c r="P93">
        <v>27.531171057513912</v>
      </c>
      <c r="Q93">
        <v>8.7776849456802903</v>
      </c>
      <c r="R93">
        <v>18.617006826627652</v>
      </c>
      <c r="S93">
        <v>11.587662397179789</v>
      </c>
      <c r="T93">
        <v>0</v>
      </c>
      <c r="U93">
        <v>61.738649910590105</v>
      </c>
      <c r="V93">
        <v>5.1220346805678796</v>
      </c>
      <c r="W93">
        <v>18.126716074111169</v>
      </c>
      <c r="X93">
        <v>64.789433168056618</v>
      </c>
      <c r="Y93">
        <v>0</v>
      </c>
      <c r="Z93">
        <v>2.8638167999999995</v>
      </c>
      <c r="AA93">
        <v>18.51357797979324</v>
      </c>
      <c r="AB93">
        <v>17.73762</v>
      </c>
      <c r="AC93">
        <v>13.423199999999998</v>
      </c>
      <c r="AD93">
        <v>16.361640000000005</v>
      </c>
      <c r="AE93">
        <v>23.216200000000001</v>
      </c>
      <c r="AF93">
        <v>27.339999999999996</v>
      </c>
      <c r="AG93">
        <v>23.172566880000005</v>
      </c>
      <c r="AH93">
        <v>61.639343999999994</v>
      </c>
      <c r="AI93">
        <v>0</v>
      </c>
      <c r="AJ93">
        <v>0</v>
      </c>
      <c r="AK93">
        <v>22.51896</v>
      </c>
      <c r="AL93">
        <v>60.682999999999993</v>
      </c>
      <c r="AM93">
        <v>6.9545519999999987</v>
      </c>
      <c r="AN93">
        <v>0</v>
      </c>
      <c r="AO93">
        <v>10.975607999999999</v>
      </c>
      <c r="AP93">
        <v>5.3450233684428916</v>
      </c>
      <c r="AQ93">
        <v>43.145960000000002</v>
      </c>
      <c r="AR93">
        <v>13.092299999999998</v>
      </c>
      <c r="AS93">
        <v>7.6804000000000006</v>
      </c>
      <c r="AT93">
        <v>0</v>
      </c>
      <c r="AU93">
        <v>0</v>
      </c>
      <c r="AV93">
        <v>0.53832031589137097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1259.6075193079955</v>
      </c>
      <c r="DN93">
        <v>42.58234392007865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2.7159943755451568E-3</v>
      </c>
      <c r="H94">
        <v>0</v>
      </c>
      <c r="I94">
        <v>0</v>
      </c>
      <c r="J94">
        <v>8.7519741470132458E-4</v>
      </c>
      <c r="K94">
        <v>512.34098991133658</v>
      </c>
      <c r="L94">
        <v>9.4179789247754648</v>
      </c>
      <c r="M94">
        <v>63.766265872569953</v>
      </c>
      <c r="N94">
        <v>51.881947483588633</v>
      </c>
      <c r="O94">
        <v>73.286641439558608</v>
      </c>
      <c r="P94">
        <v>27.531171057513912</v>
      </c>
      <c r="Q94">
        <v>8.7776849456802903</v>
      </c>
      <c r="R94">
        <v>18.617006826627652</v>
      </c>
      <c r="S94">
        <v>11.587662397179789</v>
      </c>
      <c r="T94">
        <v>0</v>
      </c>
      <c r="U94">
        <v>61.738649910590105</v>
      </c>
      <c r="V94">
        <v>5.1220346805678796</v>
      </c>
      <c r="W94">
        <v>18.126716074111169</v>
      </c>
      <c r="X94">
        <v>64.789433168056618</v>
      </c>
      <c r="Y94">
        <v>0</v>
      </c>
      <c r="Z94">
        <v>2.8638167999999995</v>
      </c>
      <c r="AA94">
        <v>18.51357797979324</v>
      </c>
      <c r="AB94">
        <v>17.73762</v>
      </c>
      <c r="AC94">
        <v>13.423199999999998</v>
      </c>
      <c r="AD94">
        <v>16.361640000000005</v>
      </c>
      <c r="AE94">
        <v>23.216200000000001</v>
      </c>
      <c r="AF94">
        <v>27.339999999999996</v>
      </c>
      <c r="AG94">
        <v>23.172566880000005</v>
      </c>
      <c r="AH94">
        <v>61.639343999999994</v>
      </c>
      <c r="AI94">
        <v>0</v>
      </c>
      <c r="AJ94">
        <v>0</v>
      </c>
      <c r="AK94">
        <v>22.51896</v>
      </c>
      <c r="AL94">
        <v>60.682999999999993</v>
      </c>
      <c r="AM94">
        <v>6.9545519999999987</v>
      </c>
      <c r="AN94">
        <v>0</v>
      </c>
      <c r="AO94">
        <v>10.975607999999999</v>
      </c>
      <c r="AP94">
        <v>5.3450233684428916</v>
      </c>
      <c r="AQ94">
        <v>43.145960000000002</v>
      </c>
      <c r="AR94">
        <v>13.092299999999998</v>
      </c>
      <c r="AS94">
        <v>7.6804000000000006</v>
      </c>
      <c r="AT94">
        <v>0</v>
      </c>
      <c r="AU94">
        <v>0</v>
      </c>
      <c r="AV94">
        <v>0.53832031589137097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1259.6075193079955</v>
      </c>
      <c r="DN94">
        <v>42.58234392007865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2.7159943755451568E-3</v>
      </c>
      <c r="H95">
        <v>0</v>
      </c>
      <c r="I95">
        <v>0</v>
      </c>
      <c r="J95">
        <v>8.7519741470132458E-4</v>
      </c>
      <c r="K95">
        <v>512.34098991133658</v>
      </c>
      <c r="L95">
        <v>9.4179789247754648</v>
      </c>
      <c r="M95">
        <v>63.766265872569953</v>
      </c>
      <c r="N95">
        <v>51.881947483588633</v>
      </c>
      <c r="O95">
        <v>73.286641439558608</v>
      </c>
      <c r="P95">
        <v>27.531171057513912</v>
      </c>
      <c r="Q95">
        <v>8.7776849456802903</v>
      </c>
      <c r="R95">
        <v>18.617006826627652</v>
      </c>
      <c r="S95">
        <v>11.587662397179789</v>
      </c>
      <c r="T95">
        <v>0</v>
      </c>
      <c r="U95">
        <v>61.738649910590105</v>
      </c>
      <c r="V95">
        <v>5.1220346805678796</v>
      </c>
      <c r="W95">
        <v>17.863760040671071</v>
      </c>
      <c r="X95">
        <v>64.789433168056618</v>
      </c>
      <c r="Y95">
        <v>0</v>
      </c>
      <c r="Z95">
        <v>0.96619999999999995</v>
      </c>
      <c r="AA95">
        <v>18.51357797979324</v>
      </c>
      <c r="AB95">
        <v>17.351255999999999</v>
      </c>
      <c r="AC95">
        <v>8.50136</v>
      </c>
      <c r="AD95">
        <v>16.071540000000002</v>
      </c>
      <c r="AE95">
        <v>21.712782000000004</v>
      </c>
      <c r="AF95">
        <v>18.454499999999999</v>
      </c>
      <c r="AG95">
        <v>23.320634399999999</v>
      </c>
      <c r="AH95">
        <v>61.639343999999994</v>
      </c>
      <c r="AI95">
        <v>0</v>
      </c>
      <c r="AJ95">
        <v>0</v>
      </c>
      <c r="AK95">
        <v>22.51896</v>
      </c>
      <c r="AL95">
        <v>60.682999999999993</v>
      </c>
      <c r="AM95">
        <v>6.9405024000000006</v>
      </c>
      <c r="AN95">
        <v>0</v>
      </c>
      <c r="AO95">
        <v>10.975607999999999</v>
      </c>
      <c r="AP95">
        <v>5.3450233684428916</v>
      </c>
      <c r="AQ95">
        <v>43.145960000000002</v>
      </c>
      <c r="AR95">
        <v>13.092299999999998</v>
      </c>
      <c r="AS95">
        <v>7.6804000000000006</v>
      </c>
      <c r="AT95">
        <v>0</v>
      </c>
      <c r="AU95">
        <v>0</v>
      </c>
      <c r="AV95">
        <v>0.53832031589137097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1242.1827939055954</v>
      </c>
      <c r="DN95">
        <v>41.993292409039036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2.7159943755451568E-3</v>
      </c>
      <c r="H96">
        <v>0</v>
      </c>
      <c r="I96">
        <v>0</v>
      </c>
      <c r="J96">
        <v>8.7519741470132458E-4</v>
      </c>
      <c r="K96">
        <v>512.34098991133658</v>
      </c>
      <c r="L96">
        <v>9.4179789247754648</v>
      </c>
      <c r="M96">
        <v>63.766265872569953</v>
      </c>
      <c r="N96">
        <v>51.881947483588633</v>
      </c>
      <c r="O96">
        <v>73.286641439558608</v>
      </c>
      <c r="P96">
        <v>27.531171057513912</v>
      </c>
      <c r="Q96">
        <v>8.7776849456802903</v>
      </c>
      <c r="R96">
        <v>18.617006826627652</v>
      </c>
      <c r="S96">
        <v>11.587662397179789</v>
      </c>
      <c r="T96">
        <v>0</v>
      </c>
      <c r="U96">
        <v>61.738649910590105</v>
      </c>
      <c r="V96">
        <v>5.1220346805678796</v>
      </c>
      <c r="W96">
        <v>17.863760040671071</v>
      </c>
      <c r="X96">
        <v>64.789433168056618</v>
      </c>
      <c r="Y96">
        <v>0</v>
      </c>
      <c r="Z96">
        <v>0.96619999999999995</v>
      </c>
      <c r="AA96">
        <v>18.51357797979324</v>
      </c>
      <c r="AB96">
        <v>17.351255999999999</v>
      </c>
      <c r="AC96">
        <v>8.50136</v>
      </c>
      <c r="AD96">
        <v>16.071540000000002</v>
      </c>
      <c r="AE96">
        <v>21.712782000000004</v>
      </c>
      <c r="AF96">
        <v>12.303000000000003</v>
      </c>
      <c r="AG96">
        <v>23.320634399999999</v>
      </c>
      <c r="AH96">
        <v>61.639343999999994</v>
      </c>
      <c r="AI96">
        <v>0</v>
      </c>
      <c r="AJ96">
        <v>0</v>
      </c>
      <c r="AK96">
        <v>22.51896</v>
      </c>
      <c r="AL96">
        <v>60.682999999999993</v>
      </c>
      <c r="AM96">
        <v>6.9405024000000006</v>
      </c>
      <c r="AN96">
        <v>0</v>
      </c>
      <c r="AO96">
        <v>10.975607999999999</v>
      </c>
      <c r="AP96">
        <v>5.3450233684428916</v>
      </c>
      <c r="AQ96">
        <v>43.145960000000002</v>
      </c>
      <c r="AR96">
        <v>13.092299999999998</v>
      </c>
      <c r="AS96">
        <v>7.6804000000000006</v>
      </c>
      <c r="AT96">
        <v>0</v>
      </c>
      <c r="AU96">
        <v>0</v>
      </c>
      <c r="AV96">
        <v>0.53832031589137097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1236.2324474010313</v>
      </c>
      <c r="DN96">
        <v>41.792138913602933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2.7159943755451568E-3</v>
      </c>
      <c r="H97">
        <v>0</v>
      </c>
      <c r="I97">
        <v>0</v>
      </c>
      <c r="J97">
        <v>8.7519741470132458E-4</v>
      </c>
      <c r="K97">
        <v>512.34098991133658</v>
      </c>
      <c r="L97">
        <v>9.4179789247754648</v>
      </c>
      <c r="M97">
        <v>63.766265872569953</v>
      </c>
      <c r="N97">
        <v>51.881947483588633</v>
      </c>
      <c r="O97">
        <v>73.286641439558608</v>
      </c>
      <c r="P97">
        <v>27.531171057513912</v>
      </c>
      <c r="Q97">
        <v>8.7776849456802903</v>
      </c>
      <c r="R97">
        <v>18.617006826627652</v>
      </c>
      <c r="S97">
        <v>11.587662397179789</v>
      </c>
      <c r="T97">
        <v>0</v>
      </c>
      <c r="U97">
        <v>61.738649910590105</v>
      </c>
      <c r="V97">
        <v>5.1220346805678796</v>
      </c>
      <c r="W97">
        <v>17.585925677419354</v>
      </c>
      <c r="X97">
        <v>64.789433168056618</v>
      </c>
      <c r="Y97">
        <v>0</v>
      </c>
      <c r="Z97">
        <v>0.96619999999999995</v>
      </c>
      <c r="AA97">
        <v>18.51357797979324</v>
      </c>
      <c r="AB97">
        <v>17.351255999999999</v>
      </c>
      <c r="AC97">
        <v>8.50136</v>
      </c>
      <c r="AD97">
        <v>16.071540000000002</v>
      </c>
      <c r="AE97">
        <v>21.712782000000004</v>
      </c>
      <c r="AF97">
        <v>12.303000000000003</v>
      </c>
      <c r="AG97">
        <v>23.468701919999997</v>
      </c>
      <c r="AH97">
        <v>61.639343999999994</v>
      </c>
      <c r="AI97">
        <v>0</v>
      </c>
      <c r="AJ97">
        <v>0</v>
      </c>
      <c r="AK97">
        <v>22.51896</v>
      </c>
      <c r="AL97">
        <v>60.682999999999993</v>
      </c>
      <c r="AM97">
        <v>4.6363679999999992</v>
      </c>
      <c r="AN97">
        <v>0</v>
      </c>
      <c r="AO97">
        <v>10.975607999999999</v>
      </c>
      <c r="AP97">
        <v>5.3450233684428916</v>
      </c>
      <c r="AQ97">
        <v>43.145960000000002</v>
      </c>
      <c r="AR97">
        <v>13.092299999999998</v>
      </c>
      <c r="AS97">
        <v>7.6804000000000006</v>
      </c>
      <c r="AT97">
        <v>0</v>
      </c>
      <c r="AU97">
        <v>0</v>
      </c>
      <c r="AV97">
        <v>0.53832031589137097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1233.8781342717928</v>
      </c>
      <c r="DN97">
        <v>41.71255079958965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2.7159943755451568E-3</v>
      </c>
      <c r="H98">
        <v>0</v>
      </c>
      <c r="I98">
        <v>0</v>
      </c>
      <c r="J98">
        <v>8.7519741470132458E-4</v>
      </c>
      <c r="K98">
        <v>512.34098991133658</v>
      </c>
      <c r="L98">
        <v>9.4179789247754648</v>
      </c>
      <c r="M98">
        <v>63.766265872569953</v>
      </c>
      <c r="N98">
        <v>51.881947483588633</v>
      </c>
      <c r="O98">
        <v>73.286641439558608</v>
      </c>
      <c r="P98">
        <v>27.531171057513912</v>
      </c>
      <c r="Q98">
        <v>8.7776849456802903</v>
      </c>
      <c r="R98">
        <v>18.617006826627652</v>
      </c>
      <c r="S98">
        <v>11.587662397179789</v>
      </c>
      <c r="T98">
        <v>0</v>
      </c>
      <c r="U98">
        <v>61.738649910590105</v>
      </c>
      <c r="V98">
        <v>5.1220346805678796</v>
      </c>
      <c r="W98">
        <v>17.585925677419354</v>
      </c>
      <c r="X98">
        <v>64.789433168056618</v>
      </c>
      <c r="Y98">
        <v>0</v>
      </c>
      <c r="Z98">
        <v>0.96619999999999995</v>
      </c>
      <c r="AA98">
        <v>18.51357797979324</v>
      </c>
      <c r="AB98">
        <v>17.351255999999999</v>
      </c>
      <c r="AC98">
        <v>8.50136</v>
      </c>
      <c r="AD98">
        <v>16.071540000000002</v>
      </c>
      <c r="AE98">
        <v>21.712782000000004</v>
      </c>
      <c r="AF98">
        <v>12.303000000000003</v>
      </c>
      <c r="AG98">
        <v>23.468701919999997</v>
      </c>
      <c r="AH98">
        <v>61.639343999999994</v>
      </c>
      <c r="AI98">
        <v>0</v>
      </c>
      <c r="AJ98">
        <v>0</v>
      </c>
      <c r="AK98">
        <v>22.51896</v>
      </c>
      <c r="AL98">
        <v>60.682999999999993</v>
      </c>
      <c r="AM98">
        <v>2.8977300000000001</v>
      </c>
      <c r="AN98">
        <v>0</v>
      </c>
      <c r="AO98">
        <v>10.975607999999999</v>
      </c>
      <c r="AP98">
        <v>5.3450233684428916</v>
      </c>
      <c r="AQ98">
        <v>43.145960000000002</v>
      </c>
      <c r="AR98">
        <v>13.092299999999998</v>
      </c>
      <c r="AS98">
        <v>7.6804000000000006</v>
      </c>
      <c r="AT98">
        <v>0</v>
      </c>
      <c r="AU98">
        <v>0</v>
      </c>
      <c r="AV98">
        <v>0.53832031589137097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1232.1963498981995</v>
      </c>
      <c r="DN98">
        <v>41.65569717318305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2.5602192982456142E-4</v>
      </c>
      <c r="E99">
        <f t="shared" si="2"/>
        <v>0</v>
      </c>
      <c r="F99">
        <f t="shared" si="2"/>
        <v>0</v>
      </c>
      <c r="G99">
        <f t="shared" si="2"/>
        <v>1.0043366434276402E-4</v>
      </c>
      <c r="H99">
        <f t="shared" si="2"/>
        <v>0</v>
      </c>
      <c r="I99">
        <f t="shared" si="2"/>
        <v>0</v>
      </c>
      <c r="J99">
        <f t="shared" si="2"/>
        <v>1.880748360107987E-2</v>
      </c>
      <c r="K99">
        <f t="shared" si="2"/>
        <v>9.9469556079963102</v>
      </c>
      <c r="L99">
        <f t="shared" si="2"/>
        <v>0.1459219023153574</v>
      </c>
      <c r="M99">
        <f t="shared" si="2"/>
        <v>1.530390380941681</v>
      </c>
      <c r="N99">
        <f t="shared" si="2"/>
        <v>1.2450864498398202</v>
      </c>
      <c r="O99">
        <f t="shared" si="2"/>
        <v>1.7588514522028069</v>
      </c>
      <c r="P99">
        <f t="shared" si="2"/>
        <v>0.66074810538033224</v>
      </c>
      <c r="Q99">
        <f t="shared" si="2"/>
        <v>0.15102587738770074</v>
      </c>
      <c r="R99">
        <f t="shared" si="2"/>
        <v>0.32844601164893428</v>
      </c>
      <c r="S99">
        <f t="shared" si="2"/>
        <v>0.19580993743382</v>
      </c>
      <c r="T99">
        <f t="shared" si="2"/>
        <v>0</v>
      </c>
      <c r="U99">
        <f t="shared" si="2"/>
        <v>1.4816143530940575</v>
      </c>
      <c r="V99">
        <f t="shared" si="2"/>
        <v>0.11223974576384646</v>
      </c>
      <c r="W99">
        <f t="shared" si="2"/>
        <v>0.36280883888493864</v>
      </c>
      <c r="X99">
        <f t="shared" si="2"/>
        <v>1.2840585365531765</v>
      </c>
      <c r="Y99">
        <f t="shared" si="2"/>
        <v>0</v>
      </c>
      <c r="Z99">
        <f t="shared" si="2"/>
        <v>6.5851602549999971E-2</v>
      </c>
      <c r="AA99">
        <f t="shared" si="2"/>
        <v>0.18468727178438307</v>
      </c>
      <c r="AB99">
        <f t="shared" si="2"/>
        <v>0.31556572400000005</v>
      </c>
      <c r="AC99">
        <f t="shared" si="2"/>
        <v>0.16265730381215618</v>
      </c>
      <c r="AD99">
        <f t="shared" si="2"/>
        <v>0.34601677500000017</v>
      </c>
      <c r="AE99">
        <f t="shared" si="2"/>
        <v>0.52110113300000094</v>
      </c>
      <c r="AF99">
        <f t="shared" si="2"/>
        <v>0.26465120000000025</v>
      </c>
      <c r="AG99">
        <f t="shared" si="2"/>
        <v>0.43568867759999985</v>
      </c>
      <c r="AH99">
        <f t="shared" si="2"/>
        <v>1.5665470830000008</v>
      </c>
      <c r="AI99">
        <f t="shared" si="2"/>
        <v>0</v>
      </c>
      <c r="AJ99">
        <f t="shared" si="2"/>
        <v>0</v>
      </c>
      <c r="AK99">
        <f t="shared" si="2"/>
        <v>0.540455040000001</v>
      </c>
      <c r="AL99">
        <f t="shared" si="2"/>
        <v>1.3972260750000007</v>
      </c>
      <c r="AM99">
        <f t="shared" si="2"/>
        <v>4.682995110000001E-2</v>
      </c>
      <c r="AN99">
        <f t="shared" si="2"/>
        <v>0</v>
      </c>
      <c r="AO99">
        <f t="shared" si="2"/>
        <v>0.27794113199999965</v>
      </c>
      <c r="AP99">
        <f t="shared" si="2"/>
        <v>0.12839308765038593</v>
      </c>
      <c r="AQ99">
        <f t="shared" si="2"/>
        <v>0.45624232500000034</v>
      </c>
      <c r="AR99">
        <f t="shared" si="2"/>
        <v>0.3150637750000001</v>
      </c>
      <c r="AS99">
        <f t="shared" si="2"/>
        <v>0.2006209100000001</v>
      </c>
      <c r="AT99">
        <f t="shared" si="2"/>
        <v>0</v>
      </c>
      <c r="AU99">
        <f t="shared" si="2"/>
        <v>0</v>
      </c>
      <c r="AV99">
        <f t="shared" si="2"/>
        <v>4.4016906522842091E-3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25.588040705428305</v>
      </c>
      <c r="DN99">
        <f t="shared" ref="DN99" si="4">SUM(DN3:DN98)/4000</f>
        <v>0.86502119035891811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165.02947333584225</v>
      </c>
      <c r="L3">
        <v>65.1812619790594</v>
      </c>
      <c r="M3">
        <v>0</v>
      </c>
      <c r="N3">
        <v>30.000371083493786</v>
      </c>
      <c r="O3">
        <v>50.375788329710751</v>
      </c>
      <c r="P3">
        <v>69.039864935064926</v>
      </c>
      <c r="Q3">
        <v>5.0763760993274705</v>
      </c>
      <c r="R3">
        <v>10.770661838575956</v>
      </c>
      <c r="S3">
        <v>6.6983097532314932</v>
      </c>
      <c r="T3">
        <v>0</v>
      </c>
      <c r="U3">
        <v>289.87212371750172</v>
      </c>
      <c r="V3">
        <v>3.6193759071117557</v>
      </c>
      <c r="W3">
        <v>10.940593966890594</v>
      </c>
      <c r="X3">
        <v>37.471881569726698</v>
      </c>
      <c r="Y3">
        <v>0</v>
      </c>
      <c r="Z3">
        <v>1.6562831999999998</v>
      </c>
      <c r="AA3">
        <v>3.5684103143533608</v>
      </c>
      <c r="AB3">
        <v>10.036104000000002</v>
      </c>
      <c r="AC3">
        <v>4.9156799999999983</v>
      </c>
      <c r="AD3">
        <v>9.2933500000000002</v>
      </c>
      <c r="AE3">
        <v>12.5575788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13.02092</v>
      </c>
      <c r="AL3">
        <v>20.657000000000004</v>
      </c>
      <c r="AM3">
        <v>1.32054</v>
      </c>
      <c r="AN3">
        <v>0</v>
      </c>
      <c r="AO3">
        <v>6.7208400000000017</v>
      </c>
      <c r="AP3">
        <v>3.3835296724871804</v>
      </c>
      <c r="AQ3">
        <v>0</v>
      </c>
      <c r="AR3">
        <v>12.057200000000003</v>
      </c>
      <c r="AS3">
        <v>5.1254999999999997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858.22332430843835</v>
      </c>
      <c r="DN3">
        <v>29.012904193939161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9.9768199665582724</v>
      </c>
      <c r="K4">
        <v>165.02947333584225</v>
      </c>
      <c r="L4">
        <v>65.1812619790594</v>
      </c>
      <c r="M4">
        <v>0</v>
      </c>
      <c r="N4">
        <v>30.000371083493786</v>
      </c>
      <c r="O4">
        <v>50.375788329710751</v>
      </c>
      <c r="P4">
        <v>69.039864935064926</v>
      </c>
      <c r="Q4">
        <v>5.0763760993274705</v>
      </c>
      <c r="R4">
        <v>10.770661838575956</v>
      </c>
      <c r="S4">
        <v>6.6983097532314932</v>
      </c>
      <c r="T4">
        <v>0</v>
      </c>
      <c r="U4">
        <v>289.87212371750172</v>
      </c>
      <c r="V4">
        <v>3.6193759071117557</v>
      </c>
      <c r="W4">
        <v>11.250961026837809</v>
      </c>
      <c r="X4">
        <v>37.471881569726698</v>
      </c>
      <c r="Y4">
        <v>0</v>
      </c>
      <c r="Z4">
        <v>1.6562831999999998</v>
      </c>
      <c r="AA4">
        <v>3.5684103143533608</v>
      </c>
      <c r="AB4">
        <v>10.036104000000002</v>
      </c>
      <c r="AC4">
        <v>4.9156799999999983</v>
      </c>
      <c r="AD4">
        <v>9.2933500000000002</v>
      </c>
      <c r="AE4">
        <v>12.5575788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13.02092</v>
      </c>
      <c r="AL4">
        <v>20.657000000000004</v>
      </c>
      <c r="AM4">
        <v>1.32054</v>
      </c>
      <c r="AN4">
        <v>0</v>
      </c>
      <c r="AO4">
        <v>6.7208400000000017</v>
      </c>
      <c r="AP4">
        <v>3.3835296724871804</v>
      </c>
      <c r="AQ4">
        <v>0</v>
      </c>
      <c r="AR4">
        <v>12.057200000000003</v>
      </c>
      <c r="AS4">
        <v>8.3374799999999976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871.28106858978913</v>
      </c>
      <c r="DN4">
        <v>29.454326939093768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13.760547893716957</v>
      </c>
      <c r="K5">
        <v>165.02947333584225</v>
      </c>
      <c r="L5">
        <v>65.1812619790594</v>
      </c>
      <c r="M5">
        <v>0</v>
      </c>
      <c r="N5">
        <v>30.000371083493786</v>
      </c>
      <c r="O5">
        <v>50.375788329710751</v>
      </c>
      <c r="P5">
        <v>69.039864935064926</v>
      </c>
      <c r="Q5">
        <v>5.0763760993274705</v>
      </c>
      <c r="R5">
        <v>10.770661838575956</v>
      </c>
      <c r="S5">
        <v>6.6983097532314932</v>
      </c>
      <c r="T5">
        <v>0</v>
      </c>
      <c r="U5">
        <v>289.87212371750172</v>
      </c>
      <c r="V5">
        <v>3.6193759071117557</v>
      </c>
      <c r="W5">
        <v>11.250961026837809</v>
      </c>
      <c r="X5">
        <v>37.471881569726698</v>
      </c>
      <c r="Y5">
        <v>0</v>
      </c>
      <c r="Z5">
        <v>1.6562831999999998</v>
      </c>
      <c r="AA5">
        <v>3.5684103143533608</v>
      </c>
      <c r="AB5">
        <v>10.036104000000002</v>
      </c>
      <c r="AC5">
        <v>4.9156799999999983</v>
      </c>
      <c r="AD5">
        <v>9.2933500000000002</v>
      </c>
      <c r="AE5">
        <v>12.5575788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13.02092</v>
      </c>
      <c r="AL5">
        <v>20.657000000000004</v>
      </c>
      <c r="AM5">
        <v>1.32054</v>
      </c>
      <c r="AN5">
        <v>0</v>
      </c>
      <c r="AO5">
        <v>6.7208400000000017</v>
      </c>
      <c r="AP5">
        <v>3.3835296724871804</v>
      </c>
      <c r="AQ5">
        <v>0</v>
      </c>
      <c r="AR5">
        <v>6.7296000000000014</v>
      </c>
      <c r="AS5">
        <v>8.3374799999999976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869.78768110211217</v>
      </c>
      <c r="DN5">
        <v>29.403842353929477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9.8518629061049605</v>
      </c>
      <c r="K6">
        <v>165.02947333584225</v>
      </c>
      <c r="L6">
        <v>65.1812619790594</v>
      </c>
      <c r="M6">
        <v>0</v>
      </c>
      <c r="N6">
        <v>30.000371083493786</v>
      </c>
      <c r="O6">
        <v>50.375788329710751</v>
      </c>
      <c r="P6">
        <v>69.039864935064926</v>
      </c>
      <c r="Q6">
        <v>5.0763760993274705</v>
      </c>
      <c r="R6">
        <v>10.770661838575956</v>
      </c>
      <c r="S6">
        <v>6.6983097532314932</v>
      </c>
      <c r="T6">
        <v>0</v>
      </c>
      <c r="U6">
        <v>289.87212371750172</v>
      </c>
      <c r="V6">
        <v>3.6193759071117557</v>
      </c>
      <c r="W6">
        <v>11.250961026837809</v>
      </c>
      <c r="X6">
        <v>37.471881569726698</v>
      </c>
      <c r="Y6">
        <v>0</v>
      </c>
      <c r="Z6">
        <v>1.6562831999999998</v>
      </c>
      <c r="AA6">
        <v>3.5684103143533608</v>
      </c>
      <c r="AB6">
        <v>10.036104000000002</v>
      </c>
      <c r="AC6">
        <v>4.9156799999999983</v>
      </c>
      <c r="AD6">
        <v>9.2933500000000002</v>
      </c>
      <c r="AE6">
        <v>12.5575788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13.02092</v>
      </c>
      <c r="AL6">
        <v>20.657000000000004</v>
      </c>
      <c r="AM6">
        <v>1.32054</v>
      </c>
      <c r="AN6">
        <v>0</v>
      </c>
      <c r="AO6">
        <v>6.7208400000000017</v>
      </c>
      <c r="AP6">
        <v>3.3835296724871804</v>
      </c>
      <c r="AQ6">
        <v>0</v>
      </c>
      <c r="AR6">
        <v>6.7296000000000014</v>
      </c>
      <c r="AS6">
        <v>5.1254999999999997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862.89986171157875</v>
      </c>
      <c r="DN6">
        <v>29.170996756851018</v>
      </c>
    </row>
    <row r="7" spans="1:118">
      <c r="A7" t="s">
        <v>49</v>
      </c>
      <c r="B7">
        <v>0</v>
      </c>
      <c r="C7">
        <v>0</v>
      </c>
      <c r="D7">
        <v>0.29698543859649118</v>
      </c>
      <c r="E7">
        <v>0</v>
      </c>
      <c r="F7">
        <v>0</v>
      </c>
      <c r="G7">
        <v>0.17677424999999999</v>
      </c>
      <c r="H7">
        <v>0</v>
      </c>
      <c r="I7">
        <v>0</v>
      </c>
      <c r="J7">
        <v>4.0426198830409366</v>
      </c>
      <c r="K7">
        <v>165.02879132031731</v>
      </c>
      <c r="L7">
        <v>65.181485386338196</v>
      </c>
      <c r="M7">
        <v>0</v>
      </c>
      <c r="N7">
        <v>30.000371083493786</v>
      </c>
      <c r="O7">
        <v>50.375788329710751</v>
      </c>
      <c r="P7">
        <v>69.039864935064926</v>
      </c>
      <c r="Q7">
        <v>5.2428211601845742</v>
      </c>
      <c r="R7">
        <v>10.770661838575956</v>
      </c>
      <c r="S7">
        <v>6.6998124281984337</v>
      </c>
      <c r="T7">
        <v>0</v>
      </c>
      <c r="U7">
        <v>289.87212371750172</v>
      </c>
      <c r="V7">
        <v>3.6193759071117557</v>
      </c>
      <c r="W7">
        <v>11.175031125205544</v>
      </c>
      <c r="X7">
        <v>37.472999299229144</v>
      </c>
      <c r="Y7">
        <v>0</v>
      </c>
      <c r="Z7">
        <v>1.6562831999999998</v>
      </c>
      <c r="AA7">
        <v>3.5684103143533608</v>
      </c>
      <c r="AB7">
        <v>10.036104000000002</v>
      </c>
      <c r="AC7">
        <v>4.9156799999999983</v>
      </c>
      <c r="AD7">
        <v>9.2933500000000002</v>
      </c>
      <c r="AE7">
        <v>12.5575788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13.02092</v>
      </c>
      <c r="AL7">
        <v>20.657000000000004</v>
      </c>
      <c r="AM7">
        <v>1.32054</v>
      </c>
      <c r="AN7">
        <v>0</v>
      </c>
      <c r="AO7">
        <v>6.7208400000000017</v>
      </c>
      <c r="AP7">
        <v>3.3835296724871804</v>
      </c>
      <c r="AQ7">
        <v>0</v>
      </c>
      <c r="AR7">
        <v>5.6079999999999997</v>
      </c>
      <c r="AS7">
        <v>5.1254999999999997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856.74357168580184</v>
      </c>
      <c r="DN7">
        <v>28.962880403608338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165.02803738610112</v>
      </c>
      <c r="L8">
        <v>65.181485386338196</v>
      </c>
      <c r="M8">
        <v>0</v>
      </c>
      <c r="N8">
        <v>30.000371083493786</v>
      </c>
      <c r="O8">
        <v>50.375788329710751</v>
      </c>
      <c r="P8">
        <v>69.039864935064926</v>
      </c>
      <c r="Q8">
        <v>5.2428211601845742</v>
      </c>
      <c r="R8">
        <v>10.770661838575956</v>
      </c>
      <c r="S8">
        <v>6.6998124281984337</v>
      </c>
      <c r="T8">
        <v>0</v>
      </c>
      <c r="U8">
        <v>289.87212371750172</v>
      </c>
      <c r="V8">
        <v>3.6193759071117557</v>
      </c>
      <c r="W8">
        <v>11.175031125205544</v>
      </c>
      <c r="X8">
        <v>37.472999299229144</v>
      </c>
      <c r="Y8">
        <v>0</v>
      </c>
      <c r="Z8">
        <v>1.6562831999999998</v>
      </c>
      <c r="AA8">
        <v>3.5684103143533608</v>
      </c>
      <c r="AB8">
        <v>10.036104000000002</v>
      </c>
      <c r="AC8">
        <v>4.9156799999999983</v>
      </c>
      <c r="AD8">
        <v>9.2933500000000002</v>
      </c>
      <c r="AE8">
        <v>12.5575788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13.02092</v>
      </c>
      <c r="AL8">
        <v>20.657000000000004</v>
      </c>
      <c r="AM8">
        <v>1.32054</v>
      </c>
      <c r="AN8">
        <v>0</v>
      </c>
      <c r="AO8">
        <v>6.7208400000000017</v>
      </c>
      <c r="AP8">
        <v>3.3835296724871804</v>
      </c>
      <c r="AQ8">
        <v>0</v>
      </c>
      <c r="AR8">
        <v>5.6079999999999997</v>
      </c>
      <c r="AS8">
        <v>5.1254999999999997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852.37414825592236</v>
      </c>
      <c r="DN8">
        <v>28.815170327634092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165.02879132031731</v>
      </c>
      <c r="L9">
        <v>65.181485386338196</v>
      </c>
      <c r="M9">
        <v>0</v>
      </c>
      <c r="N9">
        <v>30.000371083493786</v>
      </c>
      <c r="O9">
        <v>50.375788329710751</v>
      </c>
      <c r="P9">
        <v>69.039864935064926</v>
      </c>
      <c r="Q9">
        <v>5.0770267845003403</v>
      </c>
      <c r="R9">
        <v>10.770661838575956</v>
      </c>
      <c r="S9">
        <v>6.6998124281984337</v>
      </c>
      <c r="T9">
        <v>0</v>
      </c>
      <c r="U9">
        <v>289.87212371750172</v>
      </c>
      <c r="V9">
        <v>3.6193759071117557</v>
      </c>
      <c r="W9">
        <v>11.175031125205544</v>
      </c>
      <c r="X9">
        <v>37.472999299229144</v>
      </c>
      <c r="Y9">
        <v>0</v>
      </c>
      <c r="Z9">
        <v>1.6562831999999998</v>
      </c>
      <c r="AA9">
        <v>3.5684103143533608</v>
      </c>
      <c r="AB9">
        <v>10.036104000000002</v>
      </c>
      <c r="AC9">
        <v>4.9156799999999983</v>
      </c>
      <c r="AD9">
        <v>9.2933500000000002</v>
      </c>
      <c r="AE9">
        <v>12.5575788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13.02092</v>
      </c>
      <c r="AL9">
        <v>20.657000000000004</v>
      </c>
      <c r="AM9">
        <v>1.32054</v>
      </c>
      <c r="AN9">
        <v>0</v>
      </c>
      <c r="AO9">
        <v>6.7208400000000017</v>
      </c>
      <c r="AP9">
        <v>3.3835296724871804</v>
      </c>
      <c r="AQ9">
        <v>0</v>
      </c>
      <c r="AR9">
        <v>5.6079999999999997</v>
      </c>
      <c r="AS9">
        <v>5.1254999999999997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852.21450469159936</v>
      </c>
      <c r="DN9">
        <v>28.809773450489125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165.02879132031731</v>
      </c>
      <c r="L10">
        <v>65.181485386338196</v>
      </c>
      <c r="M10">
        <v>0</v>
      </c>
      <c r="N10">
        <v>30.000371083493786</v>
      </c>
      <c r="O10">
        <v>50.375788329710751</v>
      </c>
      <c r="P10">
        <v>69.039864935064926</v>
      </c>
      <c r="Q10">
        <v>5.0770267845003403</v>
      </c>
      <c r="R10">
        <v>10.770661838575956</v>
      </c>
      <c r="S10">
        <v>6.6998124281984337</v>
      </c>
      <c r="T10">
        <v>0</v>
      </c>
      <c r="U10">
        <v>289.87212371750172</v>
      </c>
      <c r="V10">
        <v>3.6193759071117557</v>
      </c>
      <c r="W10">
        <v>11.175031125205544</v>
      </c>
      <c r="X10">
        <v>37.472999299229144</v>
      </c>
      <c r="Y10">
        <v>0</v>
      </c>
      <c r="Z10">
        <v>1.6562831999999998</v>
      </c>
      <c r="AA10">
        <v>3.5684103143533608</v>
      </c>
      <c r="AB10">
        <v>10.036104000000002</v>
      </c>
      <c r="AC10">
        <v>4.9156799999999983</v>
      </c>
      <c r="AD10">
        <v>9.2933500000000002</v>
      </c>
      <c r="AE10">
        <v>12.5575788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13.02092</v>
      </c>
      <c r="AL10">
        <v>20.657000000000004</v>
      </c>
      <c r="AM10">
        <v>1.32054</v>
      </c>
      <c r="AN10">
        <v>0</v>
      </c>
      <c r="AO10">
        <v>6.7208400000000017</v>
      </c>
      <c r="AP10">
        <v>3.3835296724871804</v>
      </c>
      <c r="AQ10">
        <v>0</v>
      </c>
      <c r="AR10">
        <v>5.6079999999999997</v>
      </c>
      <c r="AS10">
        <v>5.1254999999999997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852.21450469159936</v>
      </c>
      <c r="DN10">
        <v>28.809773450489125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165.02879132031731</v>
      </c>
      <c r="L11">
        <v>65.181485386338196</v>
      </c>
      <c r="M11">
        <v>0</v>
      </c>
      <c r="N11">
        <v>30.000371083493786</v>
      </c>
      <c r="O11">
        <v>50.375788329710751</v>
      </c>
      <c r="P11">
        <v>69.039864935064926</v>
      </c>
      <c r="Q11">
        <v>5.0770267845003403</v>
      </c>
      <c r="R11">
        <v>10.770661838575956</v>
      </c>
      <c r="S11">
        <v>6.6998124281984337</v>
      </c>
      <c r="T11">
        <v>0</v>
      </c>
      <c r="U11">
        <v>289.87212371750172</v>
      </c>
      <c r="V11">
        <v>3.6193759071117557</v>
      </c>
      <c r="W11">
        <v>11.175031125205544</v>
      </c>
      <c r="X11">
        <v>37.472999299229144</v>
      </c>
      <c r="Y11">
        <v>0</v>
      </c>
      <c r="Z11">
        <v>1.6562831999999998</v>
      </c>
      <c r="AA11">
        <v>3.5684103143533608</v>
      </c>
      <c r="AB11">
        <v>10.036104000000002</v>
      </c>
      <c r="AC11">
        <v>4.9156799999999983</v>
      </c>
      <c r="AD11">
        <v>9.2933500000000002</v>
      </c>
      <c r="AE11">
        <v>12.5575788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13.02092</v>
      </c>
      <c r="AL11">
        <v>20.21435</v>
      </c>
      <c r="AM11">
        <v>1.32054</v>
      </c>
      <c r="AN11">
        <v>0</v>
      </c>
      <c r="AO11">
        <v>6.7208400000000017</v>
      </c>
      <c r="AP11">
        <v>3.3835296724871804</v>
      </c>
      <c r="AQ11">
        <v>0</v>
      </c>
      <c r="AR11">
        <v>5.6079999999999997</v>
      </c>
      <c r="AS11">
        <v>5.1254999999999997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851.78632932120343</v>
      </c>
      <c r="DN11">
        <v>28.795298820884991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165.02879132031731</v>
      </c>
      <c r="L12">
        <v>65.181485386338196</v>
      </c>
      <c r="M12">
        <v>0</v>
      </c>
      <c r="N12">
        <v>30.000371083493786</v>
      </c>
      <c r="O12">
        <v>50.375788329710751</v>
      </c>
      <c r="P12">
        <v>69.039864935064926</v>
      </c>
      <c r="Q12">
        <v>5.0770267845003403</v>
      </c>
      <c r="R12">
        <v>10.770661838575956</v>
      </c>
      <c r="S12">
        <v>6.6998124281984337</v>
      </c>
      <c r="T12">
        <v>0</v>
      </c>
      <c r="U12">
        <v>289.87212371750172</v>
      </c>
      <c r="V12">
        <v>3.6193759071117557</v>
      </c>
      <c r="W12">
        <v>11.175031125205544</v>
      </c>
      <c r="X12">
        <v>37.472999299229144</v>
      </c>
      <c r="Y12">
        <v>0</v>
      </c>
      <c r="Z12">
        <v>1.6562831999999998</v>
      </c>
      <c r="AA12">
        <v>3.5684103143533608</v>
      </c>
      <c r="AB12">
        <v>10.036104000000002</v>
      </c>
      <c r="AC12">
        <v>4.9156799999999983</v>
      </c>
      <c r="AD12">
        <v>9.2933500000000002</v>
      </c>
      <c r="AE12">
        <v>12.5575788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13.02092</v>
      </c>
      <c r="AL12">
        <v>20.21435</v>
      </c>
      <c r="AM12">
        <v>1.32054</v>
      </c>
      <c r="AN12">
        <v>0</v>
      </c>
      <c r="AO12">
        <v>6.7208400000000017</v>
      </c>
      <c r="AP12">
        <v>3.3835296724871804</v>
      </c>
      <c r="AQ12">
        <v>0</v>
      </c>
      <c r="AR12">
        <v>5.6079999999999997</v>
      </c>
      <c r="AS12">
        <v>5.1254999999999997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851.78632932120343</v>
      </c>
      <c r="DN12">
        <v>28.795298820884991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165.02879132031731</v>
      </c>
      <c r="L13">
        <v>65.181485386338196</v>
      </c>
      <c r="M13">
        <v>0</v>
      </c>
      <c r="N13">
        <v>30.000371083493786</v>
      </c>
      <c r="O13">
        <v>50.375788329710751</v>
      </c>
      <c r="P13">
        <v>69.039864935064926</v>
      </c>
      <c r="Q13">
        <v>5.0770267845003403</v>
      </c>
      <c r="R13">
        <v>10.770661838575956</v>
      </c>
      <c r="S13">
        <v>6.6998124281984337</v>
      </c>
      <c r="T13">
        <v>0</v>
      </c>
      <c r="U13">
        <v>289.87212371750172</v>
      </c>
      <c r="V13">
        <v>3.6193759071117557</v>
      </c>
      <c r="W13">
        <v>11.175031125205544</v>
      </c>
      <c r="X13">
        <v>37.472999299229144</v>
      </c>
      <c r="Y13">
        <v>0</v>
      </c>
      <c r="Z13">
        <v>1.6562831999999998</v>
      </c>
      <c r="AA13">
        <v>3.5684103143533608</v>
      </c>
      <c r="AB13">
        <v>10.036104000000002</v>
      </c>
      <c r="AC13">
        <v>4.9156799999999983</v>
      </c>
      <c r="AD13">
        <v>9.2933500000000002</v>
      </c>
      <c r="AE13">
        <v>12.5575788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13.02092</v>
      </c>
      <c r="AL13">
        <v>19.476600000000005</v>
      </c>
      <c r="AM13">
        <v>1.32054</v>
      </c>
      <c r="AN13">
        <v>0</v>
      </c>
      <c r="AO13">
        <v>6.7208400000000017</v>
      </c>
      <c r="AP13">
        <v>3.3835296724871804</v>
      </c>
      <c r="AQ13">
        <v>0</v>
      </c>
      <c r="AR13">
        <v>6.1688000000000009</v>
      </c>
      <c r="AS13">
        <v>5.1254999999999997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851.61516561158862</v>
      </c>
      <c r="DN13">
        <v>28.789512530499852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165.02942210984097</v>
      </c>
      <c r="L14">
        <v>65.181485386338196</v>
      </c>
      <c r="M14">
        <v>0</v>
      </c>
      <c r="N14">
        <v>30.000371083493786</v>
      </c>
      <c r="O14">
        <v>50.375788329710751</v>
      </c>
      <c r="P14">
        <v>69.039864935064926</v>
      </c>
      <c r="Q14">
        <v>5.0770267845003403</v>
      </c>
      <c r="R14">
        <v>10.770661838575956</v>
      </c>
      <c r="S14">
        <v>6.6998124281984337</v>
      </c>
      <c r="T14">
        <v>0</v>
      </c>
      <c r="U14">
        <v>289.87212371750172</v>
      </c>
      <c r="V14">
        <v>3.6193759071117557</v>
      </c>
      <c r="W14">
        <v>11.175031125205544</v>
      </c>
      <c r="X14">
        <v>37.472999299229144</v>
      </c>
      <c r="Y14">
        <v>0</v>
      </c>
      <c r="Z14">
        <v>1.6562831999999998</v>
      </c>
      <c r="AA14">
        <v>3.5684103143533608</v>
      </c>
      <c r="AB14">
        <v>10.036104000000002</v>
      </c>
      <c r="AC14">
        <v>4.9156799999999983</v>
      </c>
      <c r="AD14">
        <v>9.2933500000000002</v>
      </c>
      <c r="AE14">
        <v>12.5575788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13.02092</v>
      </c>
      <c r="AL14">
        <v>19.476600000000005</v>
      </c>
      <c r="AM14">
        <v>1.32054</v>
      </c>
      <c r="AN14">
        <v>0</v>
      </c>
      <c r="AO14">
        <v>6.7208400000000017</v>
      </c>
      <c r="AP14">
        <v>3.3835296724871804</v>
      </c>
      <c r="AQ14">
        <v>0</v>
      </c>
      <c r="AR14">
        <v>6.1688000000000009</v>
      </c>
      <c r="AS14">
        <v>5.1254999999999997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851.61577568600501</v>
      </c>
      <c r="DN14">
        <v>28.789533245607121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165.02794454242775</v>
      </c>
      <c r="L15">
        <v>65.181485386338196</v>
      </c>
      <c r="M15">
        <v>0</v>
      </c>
      <c r="N15">
        <v>30.000371083493786</v>
      </c>
      <c r="O15">
        <v>50.375788329710751</v>
      </c>
      <c r="P15">
        <v>69.039864935064926</v>
      </c>
      <c r="Q15">
        <v>5.0770267845003403</v>
      </c>
      <c r="R15">
        <v>10.770661838575956</v>
      </c>
      <c r="S15">
        <v>6.6998124281984337</v>
      </c>
      <c r="T15">
        <v>0</v>
      </c>
      <c r="U15">
        <v>289.87212371750172</v>
      </c>
      <c r="V15">
        <v>3.6193759071117557</v>
      </c>
      <c r="W15">
        <v>11.175031125205544</v>
      </c>
      <c r="X15">
        <v>37.472999299229144</v>
      </c>
      <c r="Y15">
        <v>0</v>
      </c>
      <c r="Z15">
        <v>1.6562831999999998</v>
      </c>
      <c r="AA15">
        <v>3.5684103143533608</v>
      </c>
      <c r="AB15">
        <v>10.036104000000002</v>
      </c>
      <c r="AC15">
        <v>4.9156799999999983</v>
      </c>
      <c r="AD15">
        <v>9.2933500000000002</v>
      </c>
      <c r="AE15">
        <v>12.5575788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13.02092</v>
      </c>
      <c r="AL15">
        <v>19.476600000000005</v>
      </c>
      <c r="AM15">
        <v>1.32054</v>
      </c>
      <c r="AN15">
        <v>0</v>
      </c>
      <c r="AO15">
        <v>6.7208400000000017</v>
      </c>
      <c r="AP15">
        <v>3.0907242200604053</v>
      </c>
      <c r="AQ15">
        <v>0</v>
      </c>
      <c r="AR15">
        <v>6.1688000000000009</v>
      </c>
      <c r="AS15">
        <v>5.1254999999999997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851.33113267955014</v>
      </c>
      <c r="DN15">
        <v>28.779893232222047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165.02794454242775</v>
      </c>
      <c r="L16">
        <v>65.181485386338196</v>
      </c>
      <c r="M16">
        <v>0</v>
      </c>
      <c r="N16">
        <v>30.000371083493786</v>
      </c>
      <c r="O16">
        <v>50.375788329710751</v>
      </c>
      <c r="P16">
        <v>69.039864935064926</v>
      </c>
      <c r="Q16">
        <v>5.0770267845003403</v>
      </c>
      <c r="R16">
        <v>10.770661838575956</v>
      </c>
      <c r="S16">
        <v>6.6998124281984337</v>
      </c>
      <c r="T16">
        <v>0</v>
      </c>
      <c r="U16">
        <v>289.87212371750172</v>
      </c>
      <c r="V16">
        <v>3.6193759071117557</v>
      </c>
      <c r="W16">
        <v>11.175031125205544</v>
      </c>
      <c r="X16">
        <v>37.472999299229144</v>
      </c>
      <c r="Y16">
        <v>0</v>
      </c>
      <c r="Z16">
        <v>1.6562831999999998</v>
      </c>
      <c r="AA16">
        <v>3.5684103143533608</v>
      </c>
      <c r="AB16">
        <v>10.036104000000002</v>
      </c>
      <c r="AC16">
        <v>2.4578399999999996</v>
      </c>
      <c r="AD16">
        <v>9.2933500000000002</v>
      </c>
      <c r="AE16">
        <v>12.5575788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13.02092</v>
      </c>
      <c r="AL16">
        <v>19.476600000000005</v>
      </c>
      <c r="AM16">
        <v>1.32054</v>
      </c>
      <c r="AN16">
        <v>0</v>
      </c>
      <c r="AO16">
        <v>6.7208400000000017</v>
      </c>
      <c r="AP16">
        <v>3.0907242200604053</v>
      </c>
      <c r="AQ16">
        <v>0</v>
      </c>
      <c r="AR16">
        <v>7.0100000000000016</v>
      </c>
      <c r="AS16">
        <v>5.1254999999999997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849.76735706965076</v>
      </c>
      <c r="DN16">
        <v>28.727028842121481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165.02742452994426</v>
      </c>
      <c r="L17">
        <v>65.181485386338196</v>
      </c>
      <c r="M17">
        <v>0</v>
      </c>
      <c r="N17">
        <v>30.000371083493786</v>
      </c>
      <c r="O17">
        <v>50.375788329710751</v>
      </c>
      <c r="P17">
        <v>69.039864935064926</v>
      </c>
      <c r="Q17">
        <v>5.0770267845003403</v>
      </c>
      <c r="R17">
        <v>10.770661838575956</v>
      </c>
      <c r="S17">
        <v>6.6998124281984337</v>
      </c>
      <c r="T17">
        <v>0</v>
      </c>
      <c r="U17">
        <v>289.87212371750172</v>
      </c>
      <c r="V17">
        <v>3.6193759071117557</v>
      </c>
      <c r="W17">
        <v>11.175031125205544</v>
      </c>
      <c r="X17">
        <v>37.472999299229144</v>
      </c>
      <c r="Y17">
        <v>0</v>
      </c>
      <c r="Z17">
        <v>1.6562831999999998</v>
      </c>
      <c r="AA17">
        <v>3.5684103143533608</v>
      </c>
      <c r="AB17">
        <v>6.690736000000002</v>
      </c>
      <c r="AC17">
        <v>2.4578399999999996</v>
      </c>
      <c r="AD17">
        <v>9.2933500000000002</v>
      </c>
      <c r="AE17">
        <v>12.5575788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13.02092</v>
      </c>
      <c r="AL17">
        <v>19.476600000000005</v>
      </c>
      <c r="AM17">
        <v>1.32054</v>
      </c>
      <c r="AN17">
        <v>0</v>
      </c>
      <c r="AO17">
        <v>6.7208400000000017</v>
      </c>
      <c r="AP17">
        <v>3.0907242200604053</v>
      </c>
      <c r="AQ17">
        <v>0</v>
      </c>
      <c r="AR17">
        <v>12.057200000000003</v>
      </c>
      <c r="AS17">
        <v>5.1254999999999997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851.41303617100812</v>
      </c>
      <c r="DN17">
        <v>28.782661728280548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165.03027095094723</v>
      </c>
      <c r="L18">
        <v>65.181485386338196</v>
      </c>
      <c r="M18">
        <v>0</v>
      </c>
      <c r="N18">
        <v>30.000371083493786</v>
      </c>
      <c r="O18">
        <v>50.375788329710751</v>
      </c>
      <c r="P18">
        <v>69.039864935064926</v>
      </c>
      <c r="Q18">
        <v>5.0770267845003403</v>
      </c>
      <c r="R18">
        <v>10.770661838575956</v>
      </c>
      <c r="S18">
        <v>6.6998124281984337</v>
      </c>
      <c r="T18">
        <v>0</v>
      </c>
      <c r="U18">
        <v>289.87212371750172</v>
      </c>
      <c r="V18">
        <v>3.6193759071117557</v>
      </c>
      <c r="W18">
        <v>11.175031125205544</v>
      </c>
      <c r="X18">
        <v>37.472999299229144</v>
      </c>
      <c r="Y18">
        <v>0</v>
      </c>
      <c r="Z18">
        <v>1.6562831999999998</v>
      </c>
      <c r="AA18">
        <v>3.5684103143533608</v>
      </c>
      <c r="AB18">
        <v>6.690736000000002</v>
      </c>
      <c r="AC18">
        <v>2.4578399999999996</v>
      </c>
      <c r="AD18">
        <v>9.2933500000000002</v>
      </c>
      <c r="AE18">
        <v>12.5575788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13.02092</v>
      </c>
      <c r="AL18">
        <v>19.476600000000005</v>
      </c>
      <c r="AM18">
        <v>1.32054</v>
      </c>
      <c r="AN18">
        <v>0</v>
      </c>
      <c r="AO18">
        <v>6.7208400000000017</v>
      </c>
      <c r="AP18">
        <v>3.0907242200604053</v>
      </c>
      <c r="AQ18">
        <v>0</v>
      </c>
      <c r="AR18">
        <v>12.057200000000003</v>
      </c>
      <c r="AS18">
        <v>5.1254999999999997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851.4157895052989</v>
      </c>
      <c r="DN18">
        <v>28.782754814992675</v>
      </c>
    </row>
    <row r="19" spans="1:118">
      <c r="A19" t="s">
        <v>61</v>
      </c>
      <c r="B19">
        <v>0</v>
      </c>
      <c r="C19">
        <v>0</v>
      </c>
      <c r="D19">
        <v>0.29698543859649118</v>
      </c>
      <c r="E19">
        <v>0</v>
      </c>
      <c r="F19">
        <v>0</v>
      </c>
      <c r="G19">
        <v>0</v>
      </c>
      <c r="H19">
        <v>0</v>
      </c>
      <c r="I19">
        <v>0</v>
      </c>
      <c r="J19">
        <v>7.5743511214388477E-4</v>
      </c>
      <c r="K19">
        <v>165.02879131193299</v>
      </c>
      <c r="L19">
        <v>65.181485386338196</v>
      </c>
      <c r="M19">
        <v>0</v>
      </c>
      <c r="N19">
        <v>30.000371083493786</v>
      </c>
      <c r="O19">
        <v>50.375788329710751</v>
      </c>
      <c r="P19">
        <v>69.039864935064926</v>
      </c>
      <c r="Q19">
        <v>5.0770267845003403</v>
      </c>
      <c r="R19">
        <v>10.769954716981131</v>
      </c>
      <c r="S19">
        <v>6.6998124281984337</v>
      </c>
      <c r="T19">
        <v>0</v>
      </c>
      <c r="U19">
        <v>289.87212371750172</v>
      </c>
      <c r="V19">
        <v>3.6200724637681159</v>
      </c>
      <c r="W19">
        <v>11.175031125205544</v>
      </c>
      <c r="X19">
        <v>37.472999299229144</v>
      </c>
      <c r="Y19">
        <v>0</v>
      </c>
      <c r="Z19">
        <v>1.6562831999999998</v>
      </c>
      <c r="AA19">
        <v>3.5684103143533608</v>
      </c>
      <c r="AB19">
        <v>6.690736000000002</v>
      </c>
      <c r="AC19">
        <v>2.4578399999999996</v>
      </c>
      <c r="AD19">
        <v>9.2933500000000002</v>
      </c>
      <c r="AE19">
        <v>12.5575788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13.02092</v>
      </c>
      <c r="AL19">
        <v>19.476600000000005</v>
      </c>
      <c r="AM19">
        <v>1.1173800000000003</v>
      </c>
      <c r="AN19">
        <v>0</v>
      </c>
      <c r="AO19">
        <v>6.7208400000000017</v>
      </c>
      <c r="AP19">
        <v>3.0907242200604053</v>
      </c>
      <c r="AQ19">
        <v>0</v>
      </c>
      <c r="AR19">
        <v>6.7296000000000014</v>
      </c>
      <c r="AS19">
        <v>5.1254999999999997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846.3524503836087</v>
      </c>
      <c r="DN19">
        <v>28.61158660643898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7.5743511214388477E-4</v>
      </c>
      <c r="K20">
        <v>165.02879131193299</v>
      </c>
      <c r="L20">
        <v>65.181485386338196</v>
      </c>
      <c r="M20">
        <v>0</v>
      </c>
      <c r="N20">
        <v>30.000371083493786</v>
      </c>
      <c r="O20">
        <v>50.375788329710751</v>
      </c>
      <c r="P20">
        <v>69.039864935064926</v>
      </c>
      <c r="Q20">
        <v>5.0770267845003403</v>
      </c>
      <c r="R20">
        <v>10.769954716981131</v>
      </c>
      <c r="S20">
        <v>6.6998124281984337</v>
      </c>
      <c r="T20">
        <v>0</v>
      </c>
      <c r="U20">
        <v>289.87212371750172</v>
      </c>
      <c r="V20">
        <v>3.6200724637681159</v>
      </c>
      <c r="W20">
        <v>11.17552936259143</v>
      </c>
      <c r="X20">
        <v>37.472999299229144</v>
      </c>
      <c r="Y20">
        <v>0</v>
      </c>
      <c r="Z20">
        <v>1.6562831999999998</v>
      </c>
      <c r="AA20">
        <v>3.5684103143533608</v>
      </c>
      <c r="AB20">
        <v>6.690736000000002</v>
      </c>
      <c r="AC20">
        <v>2.4578399999999996</v>
      </c>
      <c r="AD20">
        <v>9.2933500000000002</v>
      </c>
      <c r="AE20">
        <v>12.5575788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13.02092</v>
      </c>
      <c r="AL20">
        <v>19.476600000000005</v>
      </c>
      <c r="AM20">
        <v>0</v>
      </c>
      <c r="AN20">
        <v>0</v>
      </c>
      <c r="AO20">
        <v>6.7208400000000017</v>
      </c>
      <c r="AP20">
        <v>3.0907242200604053</v>
      </c>
      <c r="AQ20">
        <v>0</v>
      </c>
      <c r="AR20">
        <v>6.1688000000000009</v>
      </c>
      <c r="AS20">
        <v>5.1254999999999997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844.44235465138047</v>
      </c>
      <c r="DN20">
        <v>28.547015137456572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165.02879131193299</v>
      </c>
      <c r="L21">
        <v>65.181485386338196</v>
      </c>
      <c r="M21">
        <v>0</v>
      </c>
      <c r="N21">
        <v>30.000371083493786</v>
      </c>
      <c r="O21">
        <v>50.375788329710751</v>
      </c>
      <c r="P21">
        <v>69.039864935064926</v>
      </c>
      <c r="Q21">
        <v>5.0770267845003403</v>
      </c>
      <c r="R21">
        <v>10.769954716981131</v>
      </c>
      <c r="S21">
        <v>6.6998124281984337</v>
      </c>
      <c r="T21">
        <v>0</v>
      </c>
      <c r="U21">
        <v>289.87212371750172</v>
      </c>
      <c r="V21">
        <v>3.6200724637681159</v>
      </c>
      <c r="W21">
        <v>11.17552936259143</v>
      </c>
      <c r="X21">
        <v>37.470705521472389</v>
      </c>
      <c r="Y21">
        <v>0</v>
      </c>
      <c r="Z21">
        <v>1.6562831999999998</v>
      </c>
      <c r="AA21">
        <v>3.5684103143533608</v>
      </c>
      <c r="AB21">
        <v>6.690736000000002</v>
      </c>
      <c r="AC21">
        <v>2.4578399999999996</v>
      </c>
      <c r="AD21">
        <v>9.2933500000000002</v>
      </c>
      <c r="AE21">
        <v>12.5575788</v>
      </c>
      <c r="AF21">
        <v>0</v>
      </c>
      <c r="AG21">
        <v>0</v>
      </c>
      <c r="AH21">
        <v>38.847209999999997</v>
      </c>
      <c r="AI21">
        <v>0</v>
      </c>
      <c r="AJ21">
        <v>0</v>
      </c>
      <c r="AK21">
        <v>13.02092</v>
      </c>
      <c r="AL21">
        <v>18.001100000000005</v>
      </c>
      <c r="AM21">
        <v>0</v>
      </c>
      <c r="AN21">
        <v>0</v>
      </c>
      <c r="AO21">
        <v>6.7208400000000017</v>
      </c>
      <c r="AP21">
        <v>3.0907242200604053</v>
      </c>
      <c r="AQ21">
        <v>0</v>
      </c>
      <c r="AR21">
        <v>6.1688000000000009</v>
      </c>
      <c r="AS21">
        <v>5.1254999999999997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843.01215198629393</v>
      </c>
      <c r="DN21">
        <v>28.49866658967419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165.02879131193299</v>
      </c>
      <c r="L22">
        <v>65.181485386338196</v>
      </c>
      <c r="M22">
        <v>0</v>
      </c>
      <c r="N22">
        <v>30.000371083493786</v>
      </c>
      <c r="O22">
        <v>50.375788329710751</v>
      </c>
      <c r="P22">
        <v>69.039864935064926</v>
      </c>
      <c r="Q22">
        <v>5.0770267845003403</v>
      </c>
      <c r="R22">
        <v>10.769954716981131</v>
      </c>
      <c r="S22">
        <v>6.6998124281984337</v>
      </c>
      <c r="T22">
        <v>0</v>
      </c>
      <c r="U22">
        <v>289.87212371750172</v>
      </c>
      <c r="V22">
        <v>3.6200724637681159</v>
      </c>
      <c r="W22">
        <v>11.17552936259143</v>
      </c>
      <c r="X22">
        <v>37.470705521472389</v>
      </c>
      <c r="Y22">
        <v>0</v>
      </c>
      <c r="Z22">
        <v>1.6562831999999998</v>
      </c>
      <c r="AA22">
        <v>3.5684103143533608</v>
      </c>
      <c r="AB22">
        <v>6.690736000000002</v>
      </c>
      <c r="AC22">
        <v>2.4578399999999996</v>
      </c>
      <c r="AD22">
        <v>9.2933500000000002</v>
      </c>
      <c r="AE22">
        <v>12.5575788</v>
      </c>
      <c r="AF22">
        <v>0</v>
      </c>
      <c r="AG22">
        <v>0</v>
      </c>
      <c r="AH22">
        <v>38.847209999999997</v>
      </c>
      <c r="AI22">
        <v>0</v>
      </c>
      <c r="AJ22">
        <v>0</v>
      </c>
      <c r="AK22">
        <v>13.02092</v>
      </c>
      <c r="AL22">
        <v>18.001100000000005</v>
      </c>
      <c r="AM22">
        <v>0</v>
      </c>
      <c r="AN22">
        <v>0</v>
      </c>
      <c r="AO22">
        <v>6.7208400000000017</v>
      </c>
      <c r="AP22">
        <v>3.0907242200604053</v>
      </c>
      <c r="AQ22">
        <v>0</v>
      </c>
      <c r="AR22">
        <v>6.1688000000000009</v>
      </c>
      <c r="AS22">
        <v>5.1254999999999997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843.01215198629393</v>
      </c>
      <c r="DN22">
        <v>28.49866658967419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165.02879131193299</v>
      </c>
      <c r="L23">
        <v>65.181485386338196</v>
      </c>
      <c r="M23">
        <v>0</v>
      </c>
      <c r="N23">
        <v>30.000371083493786</v>
      </c>
      <c r="O23">
        <v>50.375788329710751</v>
      </c>
      <c r="P23">
        <v>69.039864935064926</v>
      </c>
      <c r="Q23">
        <v>5.0770267845003403</v>
      </c>
      <c r="R23">
        <v>10.769954716981131</v>
      </c>
      <c r="S23">
        <v>6.6998124281984337</v>
      </c>
      <c r="T23">
        <v>0</v>
      </c>
      <c r="U23">
        <v>290.63568470269735</v>
      </c>
      <c r="V23">
        <v>3.6200724637681159</v>
      </c>
      <c r="W23">
        <v>11.17552936259143</v>
      </c>
      <c r="X23">
        <v>37.470705521472389</v>
      </c>
      <c r="Y23">
        <v>0</v>
      </c>
      <c r="Z23">
        <v>1.6562831999999998</v>
      </c>
      <c r="AA23">
        <v>3.5684103143533608</v>
      </c>
      <c r="AB23">
        <v>6.690736000000002</v>
      </c>
      <c r="AC23">
        <v>2.4578399999999996</v>
      </c>
      <c r="AD23">
        <v>9.2933500000000002</v>
      </c>
      <c r="AE23">
        <v>12.5575788</v>
      </c>
      <c r="AF23">
        <v>0</v>
      </c>
      <c r="AG23">
        <v>0</v>
      </c>
      <c r="AH23">
        <v>38.847209999999997</v>
      </c>
      <c r="AI23">
        <v>0</v>
      </c>
      <c r="AJ23">
        <v>0</v>
      </c>
      <c r="AK23">
        <v>13.02092</v>
      </c>
      <c r="AL23">
        <v>18.001100000000005</v>
      </c>
      <c r="AM23">
        <v>0</v>
      </c>
      <c r="AN23">
        <v>0</v>
      </c>
      <c r="AO23">
        <v>6.7208400000000017</v>
      </c>
      <c r="AP23">
        <v>3.0907242200604053</v>
      </c>
      <c r="AQ23">
        <v>0</v>
      </c>
      <c r="AR23">
        <v>6.7296000000000014</v>
      </c>
      <c r="AS23">
        <v>5.1254999999999997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844.29320695608783</v>
      </c>
      <c r="DN23">
        <v>28.541972605075895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165.02879131193299</v>
      </c>
      <c r="L24">
        <v>65.181485386338196</v>
      </c>
      <c r="M24">
        <v>0</v>
      </c>
      <c r="N24">
        <v>30.000371083493786</v>
      </c>
      <c r="O24">
        <v>50.375788329710751</v>
      </c>
      <c r="P24">
        <v>69.039864935064926</v>
      </c>
      <c r="Q24">
        <v>5.0770267845003403</v>
      </c>
      <c r="R24">
        <v>10.769954716981131</v>
      </c>
      <c r="S24">
        <v>6.6998124281984337</v>
      </c>
      <c r="T24">
        <v>0</v>
      </c>
      <c r="U24">
        <v>290.66374428770121</v>
      </c>
      <c r="V24">
        <v>3.6200724637681159</v>
      </c>
      <c r="W24">
        <v>11.17552936259143</v>
      </c>
      <c r="X24">
        <v>37.470705521472389</v>
      </c>
      <c r="Y24">
        <v>0</v>
      </c>
      <c r="Z24">
        <v>1.6562831999999998</v>
      </c>
      <c r="AA24">
        <v>3.5684103143533608</v>
      </c>
      <c r="AB24">
        <v>6.690736000000002</v>
      </c>
      <c r="AC24">
        <v>2.4578399999999996</v>
      </c>
      <c r="AD24">
        <v>9.2933500000000002</v>
      </c>
      <c r="AE24">
        <v>12.5575788</v>
      </c>
      <c r="AF24">
        <v>0</v>
      </c>
      <c r="AG24">
        <v>0</v>
      </c>
      <c r="AH24">
        <v>38.847209999999997</v>
      </c>
      <c r="AI24">
        <v>0</v>
      </c>
      <c r="AJ24">
        <v>0</v>
      </c>
      <c r="AK24">
        <v>13.02092</v>
      </c>
      <c r="AL24">
        <v>18.001100000000005</v>
      </c>
      <c r="AM24">
        <v>0</v>
      </c>
      <c r="AN24">
        <v>0</v>
      </c>
      <c r="AO24">
        <v>6.7208400000000017</v>
      </c>
      <c r="AP24">
        <v>3.0907242200604053</v>
      </c>
      <c r="AQ24">
        <v>0</v>
      </c>
      <c r="AR24">
        <v>6.7296000000000014</v>
      </c>
      <c r="AS24">
        <v>5.1254999999999997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844.3203489053775</v>
      </c>
      <c r="DN24">
        <v>28.542890240790083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165.02879131193299</v>
      </c>
      <c r="L25">
        <v>65.181485386338196</v>
      </c>
      <c r="M25">
        <v>0</v>
      </c>
      <c r="N25">
        <v>30.000371083493786</v>
      </c>
      <c r="O25">
        <v>50.375788329710751</v>
      </c>
      <c r="P25">
        <v>69.039864935064926</v>
      </c>
      <c r="Q25">
        <v>5.0770267845003403</v>
      </c>
      <c r="R25">
        <v>10.769954716981131</v>
      </c>
      <c r="S25">
        <v>6.6998124281984337</v>
      </c>
      <c r="T25">
        <v>0</v>
      </c>
      <c r="U25">
        <v>290.66374428770121</v>
      </c>
      <c r="V25">
        <v>3.6200724637681159</v>
      </c>
      <c r="W25">
        <v>11.17552936259143</v>
      </c>
      <c r="X25">
        <v>37.470705521472389</v>
      </c>
      <c r="Y25">
        <v>0</v>
      </c>
      <c r="Z25">
        <v>1.6562831999999998</v>
      </c>
      <c r="AA25">
        <v>3.5684103143533608</v>
      </c>
      <c r="AB25">
        <v>6.690736000000002</v>
      </c>
      <c r="AC25">
        <v>2.4578399999999996</v>
      </c>
      <c r="AD25">
        <v>9.2933500000000002</v>
      </c>
      <c r="AE25">
        <v>12.5575788</v>
      </c>
      <c r="AF25">
        <v>0</v>
      </c>
      <c r="AG25">
        <v>0</v>
      </c>
      <c r="AH25">
        <v>38.847209999999997</v>
      </c>
      <c r="AI25">
        <v>0</v>
      </c>
      <c r="AJ25">
        <v>0</v>
      </c>
      <c r="AK25">
        <v>13.02092</v>
      </c>
      <c r="AL25">
        <v>18.001100000000005</v>
      </c>
      <c r="AM25">
        <v>0</v>
      </c>
      <c r="AN25">
        <v>0</v>
      </c>
      <c r="AO25">
        <v>6.7208400000000017</v>
      </c>
      <c r="AP25">
        <v>3.0907242200604053</v>
      </c>
      <c r="AQ25">
        <v>0</v>
      </c>
      <c r="AR25">
        <v>5.8884000000000016</v>
      </c>
      <c r="AS25">
        <v>5.1254999999999997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843.50665604378332</v>
      </c>
      <c r="DN25">
        <v>28.515383102384288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165.02879131193299</v>
      </c>
      <c r="L26">
        <v>65.181485386338196</v>
      </c>
      <c r="M26">
        <v>0</v>
      </c>
      <c r="N26">
        <v>30.000371083493786</v>
      </c>
      <c r="O26">
        <v>50.375788329710751</v>
      </c>
      <c r="P26">
        <v>69.039864935064926</v>
      </c>
      <c r="Q26">
        <v>5.0770267845003403</v>
      </c>
      <c r="R26">
        <v>10.769954716981131</v>
      </c>
      <c r="S26">
        <v>6.6998124281984337</v>
      </c>
      <c r="T26">
        <v>0</v>
      </c>
      <c r="U26">
        <v>290.66374428770121</v>
      </c>
      <c r="V26">
        <v>3.6200724637681159</v>
      </c>
      <c r="W26">
        <v>11.17552936259143</v>
      </c>
      <c r="X26">
        <v>37.470705521472389</v>
      </c>
      <c r="Y26">
        <v>0</v>
      </c>
      <c r="Z26">
        <v>1.6562831999999998</v>
      </c>
      <c r="AA26">
        <v>3.5684103143533608</v>
      </c>
      <c r="AB26">
        <v>6.690736000000002</v>
      </c>
      <c r="AC26">
        <v>2.4578399999999996</v>
      </c>
      <c r="AD26">
        <v>9.2933500000000002</v>
      </c>
      <c r="AE26">
        <v>12.5575788</v>
      </c>
      <c r="AF26">
        <v>0</v>
      </c>
      <c r="AG26">
        <v>0</v>
      </c>
      <c r="AH26">
        <v>38.847209999999997</v>
      </c>
      <c r="AI26">
        <v>0</v>
      </c>
      <c r="AJ26">
        <v>0</v>
      </c>
      <c r="AK26">
        <v>13.02092</v>
      </c>
      <c r="AL26">
        <v>18.001100000000005</v>
      </c>
      <c r="AM26">
        <v>0</v>
      </c>
      <c r="AN26">
        <v>0</v>
      </c>
      <c r="AO26">
        <v>6.7208400000000017</v>
      </c>
      <c r="AP26">
        <v>3.0907242200604053</v>
      </c>
      <c r="AQ26">
        <v>0</v>
      </c>
      <c r="AR26">
        <v>5.8884000000000016</v>
      </c>
      <c r="AS26">
        <v>5.1254999999999997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843.50665604378332</v>
      </c>
      <c r="DN26">
        <v>28.515383102384288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165.02879131193299</v>
      </c>
      <c r="L27">
        <v>65.181485386338196</v>
      </c>
      <c r="M27">
        <v>0</v>
      </c>
      <c r="N27">
        <v>30.000371083493786</v>
      </c>
      <c r="O27">
        <v>50.375788329710751</v>
      </c>
      <c r="P27">
        <v>69.039864935064926</v>
      </c>
      <c r="Q27">
        <v>5.0770267845003403</v>
      </c>
      <c r="R27">
        <v>10.769954716981131</v>
      </c>
      <c r="S27">
        <v>6.6998124281984337</v>
      </c>
      <c r="T27">
        <v>0</v>
      </c>
      <c r="U27">
        <v>290.66374428770121</v>
      </c>
      <c r="V27">
        <v>3.6200724637681159</v>
      </c>
      <c r="W27">
        <v>11.17552936259143</v>
      </c>
      <c r="X27">
        <v>37.470705521472389</v>
      </c>
      <c r="Y27">
        <v>0</v>
      </c>
      <c r="Z27">
        <v>1.6562831999999998</v>
      </c>
      <c r="AA27">
        <v>3.5684103143533608</v>
      </c>
      <c r="AB27">
        <v>6.690736000000002</v>
      </c>
      <c r="AC27">
        <v>2.4578399999999996</v>
      </c>
      <c r="AD27">
        <v>9.2933500000000002</v>
      </c>
      <c r="AE27">
        <v>12.5575788</v>
      </c>
      <c r="AF27">
        <v>0</v>
      </c>
      <c r="AG27">
        <v>0</v>
      </c>
      <c r="AH27">
        <v>38.847209999999997</v>
      </c>
      <c r="AI27">
        <v>0</v>
      </c>
      <c r="AJ27">
        <v>0</v>
      </c>
      <c r="AK27">
        <v>13.02092</v>
      </c>
      <c r="AL27">
        <v>18.001100000000005</v>
      </c>
      <c r="AM27">
        <v>0</v>
      </c>
      <c r="AN27">
        <v>0</v>
      </c>
      <c r="AO27">
        <v>6.7208400000000017</v>
      </c>
      <c r="AP27">
        <v>3.0907242200604053</v>
      </c>
      <c r="AQ27">
        <v>0</v>
      </c>
      <c r="AR27">
        <v>12.057200000000003</v>
      </c>
      <c r="AS27">
        <v>3.9295499999999994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848.31689421962676</v>
      </c>
      <c r="DN27">
        <v>28.677994926540705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165.02879131193299</v>
      </c>
      <c r="L28">
        <v>65.181485386338196</v>
      </c>
      <c r="M28">
        <v>0</v>
      </c>
      <c r="N28">
        <v>30.000371083493786</v>
      </c>
      <c r="O28">
        <v>50.375788329710751</v>
      </c>
      <c r="P28">
        <v>69.039864935064926</v>
      </c>
      <c r="Q28">
        <v>5.0770267845003403</v>
      </c>
      <c r="R28">
        <v>10.769954716981131</v>
      </c>
      <c r="S28">
        <v>6.6998124281984337</v>
      </c>
      <c r="T28">
        <v>0</v>
      </c>
      <c r="U28">
        <v>290.66374428770121</v>
      </c>
      <c r="V28">
        <v>3.6200724637681159</v>
      </c>
      <c r="W28">
        <v>11.17552936259143</v>
      </c>
      <c r="X28">
        <v>37.470705521472389</v>
      </c>
      <c r="Y28">
        <v>0</v>
      </c>
      <c r="Z28">
        <v>1.6562831999999998</v>
      </c>
      <c r="AA28">
        <v>3.5684103143533608</v>
      </c>
      <c r="AB28">
        <v>6.690736000000002</v>
      </c>
      <c r="AC28">
        <v>2.4578399999999996</v>
      </c>
      <c r="AD28">
        <v>9.2933500000000002</v>
      </c>
      <c r="AE28">
        <v>12.5575788</v>
      </c>
      <c r="AF28">
        <v>0</v>
      </c>
      <c r="AG28">
        <v>0</v>
      </c>
      <c r="AH28">
        <v>38.847209999999997</v>
      </c>
      <c r="AI28">
        <v>0</v>
      </c>
      <c r="AJ28">
        <v>0</v>
      </c>
      <c r="AK28">
        <v>13.02092</v>
      </c>
      <c r="AL28">
        <v>18.001100000000005</v>
      </c>
      <c r="AM28">
        <v>0</v>
      </c>
      <c r="AN28">
        <v>0</v>
      </c>
      <c r="AO28">
        <v>6.7208400000000017</v>
      </c>
      <c r="AP28">
        <v>3.0907242200604053</v>
      </c>
      <c r="AQ28">
        <v>0</v>
      </c>
      <c r="AR28">
        <v>12.057200000000003</v>
      </c>
      <c r="AS28">
        <v>3.9295499999999994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848.31689421962676</v>
      </c>
      <c r="DN28">
        <v>28.677994926540705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165.02879131193299</v>
      </c>
      <c r="L29">
        <v>65.181485386338196</v>
      </c>
      <c r="M29">
        <v>0</v>
      </c>
      <c r="N29">
        <v>30.000371083493786</v>
      </c>
      <c r="O29">
        <v>50.375788329710751</v>
      </c>
      <c r="P29">
        <v>69.039864935064926</v>
      </c>
      <c r="Q29">
        <v>5.0770267845003403</v>
      </c>
      <c r="R29">
        <v>10.769954716981131</v>
      </c>
      <c r="S29">
        <v>6.6998124281984337</v>
      </c>
      <c r="T29">
        <v>0</v>
      </c>
      <c r="U29">
        <v>290.66374428770121</v>
      </c>
      <c r="V29">
        <v>3.6200724637681159</v>
      </c>
      <c r="W29">
        <v>11.184846900269543</v>
      </c>
      <c r="X29">
        <v>37.471577380952375</v>
      </c>
      <c r="Y29">
        <v>0</v>
      </c>
      <c r="Z29">
        <v>1.6562831999999998</v>
      </c>
      <c r="AA29">
        <v>3.5684103143533608</v>
      </c>
      <c r="AB29">
        <v>6.690736000000002</v>
      </c>
      <c r="AC29">
        <v>2.4578399999999996</v>
      </c>
      <c r="AD29">
        <v>9.2933500000000002</v>
      </c>
      <c r="AE29">
        <v>12.5575788</v>
      </c>
      <c r="AF29">
        <v>0</v>
      </c>
      <c r="AG29">
        <v>0</v>
      </c>
      <c r="AH29">
        <v>38.847209999999997</v>
      </c>
      <c r="AI29">
        <v>0</v>
      </c>
      <c r="AJ29">
        <v>0</v>
      </c>
      <c r="AK29">
        <v>13.02092</v>
      </c>
      <c r="AL29">
        <v>18.001100000000005</v>
      </c>
      <c r="AM29">
        <v>0</v>
      </c>
      <c r="AN29">
        <v>0</v>
      </c>
      <c r="AO29">
        <v>6.7208400000000017</v>
      </c>
      <c r="AP29">
        <v>3.0907242200604053</v>
      </c>
      <c r="AQ29">
        <v>0</v>
      </c>
      <c r="AR29">
        <v>6.7296000000000014</v>
      </c>
      <c r="AS29">
        <v>3.9295499999999994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843.17336289398099</v>
      </c>
      <c r="DN29">
        <v>28.504115649344556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165.02879131193299</v>
      </c>
      <c r="L30">
        <v>65.181485386338196</v>
      </c>
      <c r="M30">
        <v>0</v>
      </c>
      <c r="N30">
        <v>30.000371083493786</v>
      </c>
      <c r="O30">
        <v>50.375788329710751</v>
      </c>
      <c r="P30">
        <v>69.039864935064926</v>
      </c>
      <c r="Q30">
        <v>5.0770267845003403</v>
      </c>
      <c r="R30">
        <v>10.769954716981131</v>
      </c>
      <c r="S30">
        <v>6.6998124281984337</v>
      </c>
      <c r="T30">
        <v>0</v>
      </c>
      <c r="U30">
        <v>290.66374428770121</v>
      </c>
      <c r="V30">
        <v>3.6200724637681159</v>
      </c>
      <c r="W30">
        <v>11.184846900269543</v>
      </c>
      <c r="X30">
        <v>37.471577380952375</v>
      </c>
      <c r="Y30">
        <v>0</v>
      </c>
      <c r="Z30">
        <v>1.6562831999999998</v>
      </c>
      <c r="AA30">
        <v>3.5684103143533608</v>
      </c>
      <c r="AB30">
        <v>6.690736000000002</v>
      </c>
      <c r="AC30">
        <v>2.4578399999999996</v>
      </c>
      <c r="AD30">
        <v>9.2933500000000002</v>
      </c>
      <c r="AE30">
        <v>12.5575788</v>
      </c>
      <c r="AF30">
        <v>0</v>
      </c>
      <c r="AG30">
        <v>0</v>
      </c>
      <c r="AH30">
        <v>38.847209999999997</v>
      </c>
      <c r="AI30">
        <v>0</v>
      </c>
      <c r="AJ30">
        <v>0</v>
      </c>
      <c r="AK30">
        <v>13.02092</v>
      </c>
      <c r="AL30">
        <v>18.001100000000005</v>
      </c>
      <c r="AM30">
        <v>0</v>
      </c>
      <c r="AN30">
        <v>0</v>
      </c>
      <c r="AO30">
        <v>6.7208400000000017</v>
      </c>
      <c r="AP30">
        <v>3.0907242200604053</v>
      </c>
      <c r="AQ30">
        <v>0</v>
      </c>
      <c r="AR30">
        <v>6.7296000000000014</v>
      </c>
      <c r="AS30">
        <v>3.9295499999999994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843.17336289398099</v>
      </c>
      <c r="DN30">
        <v>28.504115649344556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165.02879131193299</v>
      </c>
      <c r="L31">
        <v>65.181485386338196</v>
      </c>
      <c r="M31">
        <v>0</v>
      </c>
      <c r="N31">
        <v>30.000371083493786</v>
      </c>
      <c r="O31">
        <v>50.375788329710751</v>
      </c>
      <c r="P31">
        <v>69.039864935064926</v>
      </c>
      <c r="Q31">
        <v>5.0770267845003403</v>
      </c>
      <c r="R31">
        <v>10.769954716981131</v>
      </c>
      <c r="S31">
        <v>6.6998124281984337</v>
      </c>
      <c r="T31">
        <v>0</v>
      </c>
      <c r="U31">
        <v>290.66374428770121</v>
      </c>
      <c r="V31">
        <v>3.6200724637681159</v>
      </c>
      <c r="W31">
        <v>11.184846900269543</v>
      </c>
      <c r="X31">
        <v>37.471577380952375</v>
      </c>
      <c r="Y31">
        <v>0</v>
      </c>
      <c r="Z31">
        <v>1.6562831999999998</v>
      </c>
      <c r="AA31">
        <v>3.5684103143533608</v>
      </c>
      <c r="AB31">
        <v>6.690736000000002</v>
      </c>
      <c r="AC31">
        <v>2.4578399999999996</v>
      </c>
      <c r="AD31">
        <v>9.2933500000000002</v>
      </c>
      <c r="AE31">
        <v>12.5575788</v>
      </c>
      <c r="AF31">
        <v>0</v>
      </c>
      <c r="AG31">
        <v>0</v>
      </c>
      <c r="AH31">
        <v>38.847209999999997</v>
      </c>
      <c r="AI31">
        <v>0</v>
      </c>
      <c r="AJ31">
        <v>0</v>
      </c>
      <c r="AK31">
        <v>13.02092</v>
      </c>
      <c r="AL31">
        <v>18.001100000000005</v>
      </c>
      <c r="AM31">
        <v>0</v>
      </c>
      <c r="AN31">
        <v>0</v>
      </c>
      <c r="AO31">
        <v>6.7208400000000017</v>
      </c>
      <c r="AP31">
        <v>3.0907242200604053</v>
      </c>
      <c r="AQ31">
        <v>0</v>
      </c>
      <c r="AR31">
        <v>7.8512000000000013</v>
      </c>
      <c r="AS31">
        <v>3.9295499999999994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844.25828662477807</v>
      </c>
      <c r="DN31">
        <v>28.540791918547455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5.6807633410724094E-4</v>
      </c>
      <c r="K32">
        <v>165.02879131193299</v>
      </c>
      <c r="L32">
        <v>65.181485386338196</v>
      </c>
      <c r="M32">
        <v>0</v>
      </c>
      <c r="N32">
        <v>30.000371083493786</v>
      </c>
      <c r="O32">
        <v>50.375788329710751</v>
      </c>
      <c r="P32">
        <v>69.039864935064926</v>
      </c>
      <c r="Q32">
        <v>5.0770267845003403</v>
      </c>
      <c r="R32">
        <v>10.769954716981131</v>
      </c>
      <c r="S32">
        <v>6.6998124281984337</v>
      </c>
      <c r="T32">
        <v>0</v>
      </c>
      <c r="U32">
        <v>290.66374428770121</v>
      </c>
      <c r="V32">
        <v>3.6200724637681159</v>
      </c>
      <c r="W32">
        <v>11.184846900269543</v>
      </c>
      <c r="X32">
        <v>37.471577380952375</v>
      </c>
      <c r="Y32">
        <v>0</v>
      </c>
      <c r="Z32">
        <v>1.6562831999999998</v>
      </c>
      <c r="AA32">
        <v>3.5684103143533608</v>
      </c>
      <c r="AB32">
        <v>6.690736000000002</v>
      </c>
      <c r="AC32">
        <v>2.4578399999999996</v>
      </c>
      <c r="AD32">
        <v>9.2933500000000002</v>
      </c>
      <c r="AE32">
        <v>12.5575788</v>
      </c>
      <c r="AF32">
        <v>0</v>
      </c>
      <c r="AG32">
        <v>0</v>
      </c>
      <c r="AH32">
        <v>38.847209999999997</v>
      </c>
      <c r="AI32">
        <v>0</v>
      </c>
      <c r="AJ32">
        <v>0</v>
      </c>
      <c r="AK32">
        <v>13.02092</v>
      </c>
      <c r="AL32">
        <v>18.001100000000005</v>
      </c>
      <c r="AM32">
        <v>0</v>
      </c>
      <c r="AN32">
        <v>0</v>
      </c>
      <c r="AO32">
        <v>6.7208400000000017</v>
      </c>
      <c r="AP32">
        <v>3.0907242200604053</v>
      </c>
      <c r="AQ32">
        <v>0</v>
      </c>
      <c r="AR32">
        <v>7.8512000000000013</v>
      </c>
      <c r="AS32">
        <v>3.9295499999999994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844.25883612501605</v>
      </c>
      <c r="DN32">
        <v>28.54081049464358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3.7871755607328788E-4</v>
      </c>
      <c r="K33">
        <v>165.02879131193299</v>
      </c>
      <c r="L33">
        <v>65.181485386338196</v>
      </c>
      <c r="M33">
        <v>0</v>
      </c>
      <c r="N33">
        <v>30.000371083493786</v>
      </c>
      <c r="O33">
        <v>50.375788329710751</v>
      </c>
      <c r="P33">
        <v>69.039864935064926</v>
      </c>
      <c r="Q33">
        <v>5.0770267845003403</v>
      </c>
      <c r="R33">
        <v>10.769954716981131</v>
      </c>
      <c r="S33">
        <v>6.6998124281984337</v>
      </c>
      <c r="T33">
        <v>0</v>
      </c>
      <c r="U33">
        <v>290.66374428770121</v>
      </c>
      <c r="V33">
        <v>3.6200724637681159</v>
      </c>
      <c r="W33">
        <v>10.638757590718342</v>
      </c>
      <c r="X33">
        <v>37.472999299229144</v>
      </c>
      <c r="Y33">
        <v>0</v>
      </c>
      <c r="Z33">
        <v>1.6562831999999998</v>
      </c>
      <c r="AA33">
        <v>3.5684103143533608</v>
      </c>
      <c r="AB33">
        <v>6.690736000000002</v>
      </c>
      <c r="AC33">
        <v>2.4578399999999996</v>
      </c>
      <c r="AD33">
        <v>9.2933500000000002</v>
      </c>
      <c r="AE33">
        <v>12.5575788</v>
      </c>
      <c r="AF33">
        <v>0</v>
      </c>
      <c r="AG33">
        <v>0</v>
      </c>
      <c r="AH33">
        <v>38.847209999999997</v>
      </c>
      <c r="AI33">
        <v>0</v>
      </c>
      <c r="AJ33">
        <v>0</v>
      </c>
      <c r="AK33">
        <v>13.02092</v>
      </c>
      <c r="AL33">
        <v>18.001100000000005</v>
      </c>
      <c r="AM33">
        <v>0</v>
      </c>
      <c r="AN33">
        <v>0</v>
      </c>
      <c r="AO33">
        <v>6.7208400000000017</v>
      </c>
      <c r="AP33">
        <v>3.0907242200604053</v>
      </c>
      <c r="AQ33">
        <v>0</v>
      </c>
      <c r="AR33">
        <v>8.4120000000000008</v>
      </c>
      <c r="AS33">
        <v>3.9295499999999994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844.27425796985165</v>
      </c>
      <c r="DN33">
        <v>28.54133189975564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3.7871755607328788E-4</v>
      </c>
      <c r="K34">
        <v>165.02879131193299</v>
      </c>
      <c r="L34">
        <v>65.181485386338196</v>
      </c>
      <c r="M34">
        <v>0</v>
      </c>
      <c r="N34">
        <v>30.000371083493786</v>
      </c>
      <c r="O34">
        <v>50.375788329710751</v>
      </c>
      <c r="P34">
        <v>69.039864935064926</v>
      </c>
      <c r="Q34">
        <v>5.0770267845003403</v>
      </c>
      <c r="R34">
        <v>10.769954716981131</v>
      </c>
      <c r="S34">
        <v>6.6998124281984337</v>
      </c>
      <c r="T34">
        <v>0</v>
      </c>
      <c r="U34">
        <v>290.66374428770121</v>
      </c>
      <c r="V34">
        <v>3.6200724637681159</v>
      </c>
      <c r="W34">
        <v>10.638757590718342</v>
      </c>
      <c r="X34">
        <v>37.472999299229144</v>
      </c>
      <c r="Y34">
        <v>0</v>
      </c>
      <c r="Z34">
        <v>1.6562831999999998</v>
      </c>
      <c r="AA34">
        <v>3.5684103143533608</v>
      </c>
      <c r="AB34">
        <v>6.690736000000002</v>
      </c>
      <c r="AC34">
        <v>2.4578399999999996</v>
      </c>
      <c r="AD34">
        <v>9.2933500000000002</v>
      </c>
      <c r="AE34">
        <v>12.5575788</v>
      </c>
      <c r="AF34">
        <v>0</v>
      </c>
      <c r="AG34">
        <v>0</v>
      </c>
      <c r="AH34">
        <v>38.847209999999997</v>
      </c>
      <c r="AI34">
        <v>0</v>
      </c>
      <c r="AJ34">
        <v>0</v>
      </c>
      <c r="AK34">
        <v>13.02092</v>
      </c>
      <c r="AL34">
        <v>18.001100000000005</v>
      </c>
      <c r="AM34">
        <v>0</v>
      </c>
      <c r="AN34">
        <v>0</v>
      </c>
      <c r="AO34">
        <v>6.7208400000000017</v>
      </c>
      <c r="AP34">
        <v>3.0907242200604053</v>
      </c>
      <c r="AQ34">
        <v>0</v>
      </c>
      <c r="AR34">
        <v>8.4120000000000008</v>
      </c>
      <c r="AS34">
        <v>3.9295499999999994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844.27425796985165</v>
      </c>
      <c r="DN34">
        <v>28.54133189975564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2.8014767932489453</v>
      </c>
      <c r="K35">
        <v>165.02879131193299</v>
      </c>
      <c r="L35">
        <v>65.181485386338196</v>
      </c>
      <c r="M35">
        <v>0</v>
      </c>
      <c r="N35">
        <v>30.000371083493786</v>
      </c>
      <c r="O35">
        <v>50.375788329710751</v>
      </c>
      <c r="P35">
        <v>69.039864935064926</v>
      </c>
      <c r="Q35">
        <v>5.0770267845003403</v>
      </c>
      <c r="R35">
        <v>10.769954716981131</v>
      </c>
      <c r="S35">
        <v>6.6998124281984337</v>
      </c>
      <c r="T35">
        <v>0</v>
      </c>
      <c r="U35">
        <v>290.66374428770121</v>
      </c>
      <c r="V35">
        <v>3.6200724637681159</v>
      </c>
      <c r="W35">
        <v>10.638757590718342</v>
      </c>
      <c r="X35">
        <v>37.472999299229144</v>
      </c>
      <c r="Y35">
        <v>0</v>
      </c>
      <c r="Z35">
        <v>1.6562831999999998</v>
      </c>
      <c r="AA35">
        <v>3.5684103143533608</v>
      </c>
      <c r="AB35">
        <v>6.690736000000002</v>
      </c>
      <c r="AC35">
        <v>2.4578399999999996</v>
      </c>
      <c r="AD35">
        <v>9.2933500000000002</v>
      </c>
      <c r="AE35">
        <v>12.5575788</v>
      </c>
      <c r="AF35">
        <v>0</v>
      </c>
      <c r="AG35">
        <v>0</v>
      </c>
      <c r="AH35">
        <v>38.847209999999997</v>
      </c>
      <c r="AI35">
        <v>0</v>
      </c>
      <c r="AJ35">
        <v>0</v>
      </c>
      <c r="AK35">
        <v>13.02092</v>
      </c>
      <c r="AL35">
        <v>18.591300000000004</v>
      </c>
      <c r="AM35">
        <v>0</v>
      </c>
      <c r="AN35">
        <v>0</v>
      </c>
      <c r="AO35">
        <v>6.7208400000000017</v>
      </c>
      <c r="AP35">
        <v>3.0907242200604053</v>
      </c>
      <c r="AQ35">
        <v>0</v>
      </c>
      <c r="AR35">
        <v>7.8512000000000013</v>
      </c>
      <c r="AS35">
        <v>3.9295499999999994</v>
      </c>
      <c r="AT35">
        <v>0</v>
      </c>
      <c r="AU35">
        <v>0</v>
      </c>
      <c r="AV35">
        <v>3.1486234135477902E-2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847.04265544430643</v>
      </c>
      <c r="DN35">
        <v>28.634918735129293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7.5743511214388477E-4</v>
      </c>
      <c r="K36">
        <v>165.02879131193299</v>
      </c>
      <c r="L36">
        <v>65.181485386338196</v>
      </c>
      <c r="M36">
        <v>0</v>
      </c>
      <c r="N36">
        <v>30.000371083493786</v>
      </c>
      <c r="O36">
        <v>50.375788329710751</v>
      </c>
      <c r="P36">
        <v>69.039864935064926</v>
      </c>
      <c r="Q36">
        <v>5.0770267845003403</v>
      </c>
      <c r="R36">
        <v>10.769954716981131</v>
      </c>
      <c r="S36">
        <v>6.6998124281984337</v>
      </c>
      <c r="T36">
        <v>0</v>
      </c>
      <c r="U36">
        <v>290.66374428770121</v>
      </c>
      <c r="V36">
        <v>3.6200724637681159</v>
      </c>
      <c r="W36">
        <v>10.638757590718342</v>
      </c>
      <c r="X36">
        <v>37.472999299229144</v>
      </c>
      <c r="Y36">
        <v>0</v>
      </c>
      <c r="Z36">
        <v>1.6562831999999998</v>
      </c>
      <c r="AA36">
        <v>3.5684103143533608</v>
      </c>
      <c r="AB36">
        <v>6.690736000000002</v>
      </c>
      <c r="AC36">
        <v>2.4578399999999996</v>
      </c>
      <c r="AD36">
        <v>9.2933500000000002</v>
      </c>
      <c r="AE36">
        <v>12.5575788</v>
      </c>
      <c r="AF36">
        <v>0</v>
      </c>
      <c r="AG36">
        <v>0</v>
      </c>
      <c r="AH36">
        <v>36.081000000000003</v>
      </c>
      <c r="AI36">
        <v>0</v>
      </c>
      <c r="AJ36">
        <v>0</v>
      </c>
      <c r="AK36">
        <v>13.02092</v>
      </c>
      <c r="AL36">
        <v>18.591300000000004</v>
      </c>
      <c r="AM36">
        <v>0</v>
      </c>
      <c r="AN36">
        <v>0</v>
      </c>
      <c r="AO36">
        <v>6.7208400000000017</v>
      </c>
      <c r="AP36">
        <v>3.0907242200604053</v>
      </c>
      <c r="AQ36">
        <v>0</v>
      </c>
      <c r="AR36">
        <v>7.8512000000000013</v>
      </c>
      <c r="AS36">
        <v>3.9295499999999994</v>
      </c>
      <c r="AT36">
        <v>0</v>
      </c>
      <c r="AU36">
        <v>0</v>
      </c>
      <c r="AV36">
        <v>3.1486234135477902E-2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841.65776458727998</v>
      </c>
      <c r="DN36">
        <v>28.452880234018959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7.5743511214388477E-4</v>
      </c>
      <c r="K37">
        <v>165.02879131193299</v>
      </c>
      <c r="L37">
        <v>65.181485386338196</v>
      </c>
      <c r="M37">
        <v>0</v>
      </c>
      <c r="N37">
        <v>30.000371083493786</v>
      </c>
      <c r="O37">
        <v>50.375788329710751</v>
      </c>
      <c r="P37">
        <v>69.039864935064926</v>
      </c>
      <c r="Q37">
        <v>5.0770267845003403</v>
      </c>
      <c r="R37">
        <v>10.769954716981131</v>
      </c>
      <c r="S37">
        <v>6.6998124281984337</v>
      </c>
      <c r="T37">
        <v>0</v>
      </c>
      <c r="U37">
        <v>290.66374428770121</v>
      </c>
      <c r="V37">
        <v>3.6200724637681159</v>
      </c>
      <c r="W37">
        <v>10.638757590718342</v>
      </c>
      <c r="X37">
        <v>37.472999299229144</v>
      </c>
      <c r="Y37">
        <v>0</v>
      </c>
      <c r="Z37">
        <v>1.6562831999999998</v>
      </c>
      <c r="AA37">
        <v>3.5684103143533608</v>
      </c>
      <c r="AB37">
        <v>6.690736000000002</v>
      </c>
      <c r="AC37">
        <v>2.4578399999999996</v>
      </c>
      <c r="AD37">
        <v>9.2933500000000002</v>
      </c>
      <c r="AE37">
        <v>12.5575788</v>
      </c>
      <c r="AF37">
        <v>0</v>
      </c>
      <c r="AG37">
        <v>0</v>
      </c>
      <c r="AH37">
        <v>36.081000000000003</v>
      </c>
      <c r="AI37">
        <v>0</v>
      </c>
      <c r="AJ37">
        <v>0</v>
      </c>
      <c r="AK37">
        <v>13.02092</v>
      </c>
      <c r="AL37">
        <v>18.591300000000004</v>
      </c>
      <c r="AM37">
        <v>0</v>
      </c>
      <c r="AN37">
        <v>0</v>
      </c>
      <c r="AO37">
        <v>6.7208400000000017</v>
      </c>
      <c r="AP37">
        <v>3.0907242200604053</v>
      </c>
      <c r="AQ37">
        <v>0</v>
      </c>
      <c r="AR37">
        <v>6.7296000000000014</v>
      </c>
      <c r="AS37">
        <v>3.9295499999999994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840.5423842214484</v>
      </c>
      <c r="DN37">
        <v>28.415174365715099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7.5743511214388477E-4</v>
      </c>
      <c r="K38">
        <v>165.02879131193299</v>
      </c>
      <c r="L38">
        <v>65.181485386338196</v>
      </c>
      <c r="M38">
        <v>0</v>
      </c>
      <c r="N38">
        <v>30.000371083493786</v>
      </c>
      <c r="O38">
        <v>50.375788329710751</v>
      </c>
      <c r="P38">
        <v>69.039864935064926</v>
      </c>
      <c r="Q38">
        <v>4.4661385074626878</v>
      </c>
      <c r="R38">
        <v>10.769954716981131</v>
      </c>
      <c r="S38">
        <v>6.6998124281984337</v>
      </c>
      <c r="T38">
        <v>0</v>
      </c>
      <c r="U38">
        <v>290.66374428770121</v>
      </c>
      <c r="V38">
        <v>3.6200724637681159</v>
      </c>
      <c r="W38">
        <v>10.638757590718342</v>
      </c>
      <c r="X38">
        <v>37.472999299229144</v>
      </c>
      <c r="Y38">
        <v>0</v>
      </c>
      <c r="Z38">
        <v>1.6562831999999998</v>
      </c>
      <c r="AA38">
        <v>3.5684103143533608</v>
      </c>
      <c r="AB38">
        <v>6.690736000000002</v>
      </c>
      <c r="AC38">
        <v>2.4578399999999996</v>
      </c>
      <c r="AD38">
        <v>9.2933500000000002</v>
      </c>
      <c r="AE38">
        <v>12.5575788</v>
      </c>
      <c r="AF38">
        <v>0</v>
      </c>
      <c r="AG38">
        <v>0</v>
      </c>
      <c r="AH38">
        <v>36.081000000000003</v>
      </c>
      <c r="AI38">
        <v>0</v>
      </c>
      <c r="AJ38">
        <v>0</v>
      </c>
      <c r="AK38">
        <v>13.02092</v>
      </c>
      <c r="AL38">
        <v>18.591300000000004</v>
      </c>
      <c r="AM38">
        <v>0</v>
      </c>
      <c r="AN38">
        <v>0</v>
      </c>
      <c r="AO38">
        <v>6.7208400000000017</v>
      </c>
      <c r="AP38">
        <v>3.0907242200604053</v>
      </c>
      <c r="AQ38">
        <v>0</v>
      </c>
      <c r="AR38">
        <v>6.7296000000000014</v>
      </c>
      <c r="AS38">
        <v>3.9295499999999994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839.95147193535206</v>
      </c>
      <c r="DN38">
        <v>28.39519837477382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165.02879131193299</v>
      </c>
      <c r="L39">
        <v>65.832809871536966</v>
      </c>
      <c r="M39">
        <v>0</v>
      </c>
      <c r="N39">
        <v>30.000371083493786</v>
      </c>
      <c r="O39">
        <v>50.375788329710751</v>
      </c>
      <c r="P39">
        <v>69.039864935064926</v>
      </c>
      <c r="Q39">
        <v>5.0770267845003403</v>
      </c>
      <c r="R39">
        <v>10.769954716981131</v>
      </c>
      <c r="S39">
        <v>6.6998124281984337</v>
      </c>
      <c r="T39">
        <v>0</v>
      </c>
      <c r="U39">
        <v>290.66374428770121</v>
      </c>
      <c r="V39">
        <v>3.6200724637681159</v>
      </c>
      <c r="W39">
        <v>10.638757590718342</v>
      </c>
      <c r="X39">
        <v>37.472999299229144</v>
      </c>
      <c r="Y39">
        <v>0</v>
      </c>
      <c r="Z39">
        <v>1.6562831999999998</v>
      </c>
      <c r="AA39">
        <v>0</v>
      </c>
      <c r="AB39">
        <v>5.7562000000000024</v>
      </c>
      <c r="AC39">
        <v>2.4578399999999996</v>
      </c>
      <c r="AD39">
        <v>9.2933500000000002</v>
      </c>
      <c r="AE39">
        <v>12.5575788</v>
      </c>
      <c r="AF39">
        <v>0</v>
      </c>
      <c r="AG39">
        <v>0</v>
      </c>
      <c r="AH39">
        <v>36.081000000000003</v>
      </c>
      <c r="AI39">
        <v>0</v>
      </c>
      <c r="AJ39">
        <v>0</v>
      </c>
      <c r="AK39">
        <v>13.02092</v>
      </c>
      <c r="AL39">
        <v>20.066800000000008</v>
      </c>
      <c r="AM39">
        <v>0</v>
      </c>
      <c r="AN39">
        <v>0</v>
      </c>
      <c r="AO39">
        <v>6.7208400000000017</v>
      </c>
      <c r="AP39">
        <v>3.0907242200604053</v>
      </c>
      <c r="AQ39">
        <v>0</v>
      </c>
      <c r="AR39">
        <v>7.2904000000000009</v>
      </c>
      <c r="AS39">
        <v>3.9295499999999994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838.7857715165876</v>
      </c>
      <c r="DN39">
        <v>28.355707806309045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165.02879131193299</v>
      </c>
      <c r="L40">
        <v>65.832809871536966</v>
      </c>
      <c r="M40">
        <v>0</v>
      </c>
      <c r="N40">
        <v>30.000371083493786</v>
      </c>
      <c r="O40">
        <v>50.375788329710751</v>
      </c>
      <c r="P40">
        <v>69.039864935064926</v>
      </c>
      <c r="Q40">
        <v>5.0770267845003403</v>
      </c>
      <c r="R40">
        <v>10.769954716981131</v>
      </c>
      <c r="S40">
        <v>6.6998124281984337</v>
      </c>
      <c r="T40">
        <v>0</v>
      </c>
      <c r="U40">
        <v>290.66374428770121</v>
      </c>
      <c r="V40">
        <v>3.6200724637681159</v>
      </c>
      <c r="W40">
        <v>10.638757590718342</v>
      </c>
      <c r="X40">
        <v>37.472999299229144</v>
      </c>
      <c r="Y40">
        <v>0</v>
      </c>
      <c r="Z40">
        <v>1.6562831999999998</v>
      </c>
      <c r="AA40">
        <v>0</v>
      </c>
      <c r="AB40">
        <v>5.7562000000000024</v>
      </c>
      <c r="AC40">
        <v>2.4578399999999996</v>
      </c>
      <c r="AD40">
        <v>9.2933500000000002</v>
      </c>
      <c r="AE40">
        <v>12.5575788</v>
      </c>
      <c r="AF40">
        <v>0</v>
      </c>
      <c r="AG40">
        <v>0</v>
      </c>
      <c r="AH40">
        <v>36.081000000000003</v>
      </c>
      <c r="AI40">
        <v>0</v>
      </c>
      <c r="AJ40">
        <v>0</v>
      </c>
      <c r="AK40">
        <v>13.02092</v>
      </c>
      <c r="AL40">
        <v>20.066800000000008</v>
      </c>
      <c r="AM40">
        <v>0</v>
      </c>
      <c r="AN40">
        <v>0</v>
      </c>
      <c r="AO40">
        <v>6.7208400000000017</v>
      </c>
      <c r="AP40">
        <v>3.0907242200604053</v>
      </c>
      <c r="AQ40">
        <v>0</v>
      </c>
      <c r="AR40">
        <v>7.2904000000000009</v>
      </c>
      <c r="AS40">
        <v>3.9295499999999994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838.7857715165876</v>
      </c>
      <c r="DN40">
        <v>28.355707806309045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165.02879131193299</v>
      </c>
      <c r="L41">
        <v>65.832809871536966</v>
      </c>
      <c r="M41">
        <v>0</v>
      </c>
      <c r="N41">
        <v>30.000371083493786</v>
      </c>
      <c r="O41">
        <v>50.375788329710751</v>
      </c>
      <c r="P41">
        <v>69.039864935064926</v>
      </c>
      <c r="Q41">
        <v>5.0770267845003403</v>
      </c>
      <c r="R41">
        <v>10.286363945621062</v>
      </c>
      <c r="S41">
        <v>6.6998124281984337</v>
      </c>
      <c r="T41">
        <v>0</v>
      </c>
      <c r="U41">
        <v>290.66374428770121</v>
      </c>
      <c r="V41">
        <v>3.6200724637681159</v>
      </c>
      <c r="W41">
        <v>10.638757590718342</v>
      </c>
      <c r="X41">
        <v>37.472999299229144</v>
      </c>
      <c r="Y41">
        <v>0</v>
      </c>
      <c r="Z41">
        <v>1.6562831999999998</v>
      </c>
      <c r="AA41">
        <v>0</v>
      </c>
      <c r="AB41">
        <v>5.7562000000000024</v>
      </c>
      <c r="AC41">
        <v>2.4578399999999996</v>
      </c>
      <c r="AD41">
        <v>9.2933500000000002</v>
      </c>
      <c r="AE41">
        <v>12.5575788</v>
      </c>
      <c r="AF41">
        <v>0</v>
      </c>
      <c r="AG41">
        <v>0</v>
      </c>
      <c r="AH41">
        <v>36.081000000000003</v>
      </c>
      <c r="AI41">
        <v>0</v>
      </c>
      <c r="AJ41">
        <v>0</v>
      </c>
      <c r="AK41">
        <v>13.02092</v>
      </c>
      <c r="AL41">
        <v>17.706000000000003</v>
      </c>
      <c r="AM41">
        <v>0</v>
      </c>
      <c r="AN41">
        <v>0</v>
      </c>
      <c r="AO41">
        <v>6.7208400000000017</v>
      </c>
      <c r="AP41">
        <v>3.0907242200604053</v>
      </c>
      <c r="AQ41">
        <v>0</v>
      </c>
      <c r="AR41">
        <v>12.057200000000003</v>
      </c>
      <c r="AS41">
        <v>3.9295499999999994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840.64531805774482</v>
      </c>
      <c r="DN41">
        <v>28.418570493791826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165.02879131193299</v>
      </c>
      <c r="L42">
        <v>65.832809871536966</v>
      </c>
      <c r="M42">
        <v>0</v>
      </c>
      <c r="N42">
        <v>30.000371083493786</v>
      </c>
      <c r="O42">
        <v>50.375788329710751</v>
      </c>
      <c r="P42">
        <v>69.039864935064926</v>
      </c>
      <c r="Q42">
        <v>5.0770267845003403</v>
      </c>
      <c r="R42">
        <v>8.8183602468490108</v>
      </c>
      <c r="S42">
        <v>6.6998124281984337</v>
      </c>
      <c r="T42">
        <v>0</v>
      </c>
      <c r="U42">
        <v>290.66374428770121</v>
      </c>
      <c r="V42">
        <v>3.6200724637681159</v>
      </c>
      <c r="W42">
        <v>10.638757590718342</v>
      </c>
      <c r="X42">
        <v>37.472999299229144</v>
      </c>
      <c r="Y42">
        <v>0</v>
      </c>
      <c r="Z42">
        <v>1.6562831999999998</v>
      </c>
      <c r="AA42">
        <v>0</v>
      </c>
      <c r="AB42">
        <v>5.7562000000000024</v>
      </c>
      <c r="AC42">
        <v>2.4578399999999996</v>
      </c>
      <c r="AD42">
        <v>9.2933500000000002</v>
      </c>
      <c r="AE42">
        <v>12.5575788</v>
      </c>
      <c r="AF42">
        <v>0</v>
      </c>
      <c r="AG42">
        <v>0</v>
      </c>
      <c r="AH42">
        <v>36.081000000000003</v>
      </c>
      <c r="AI42">
        <v>0</v>
      </c>
      <c r="AJ42">
        <v>0</v>
      </c>
      <c r="AK42">
        <v>13.02092</v>
      </c>
      <c r="AL42">
        <v>17.706000000000003</v>
      </c>
      <c r="AM42">
        <v>0</v>
      </c>
      <c r="AN42">
        <v>0</v>
      </c>
      <c r="AO42">
        <v>6.7208400000000017</v>
      </c>
      <c r="AP42">
        <v>3.0907242200604053</v>
      </c>
      <c r="AQ42">
        <v>0</v>
      </c>
      <c r="AR42">
        <v>12.057200000000003</v>
      </c>
      <c r="AS42">
        <v>3.9295499999999994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839.22531805774474</v>
      </c>
      <c r="DN42">
        <v>28.370566795019776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165.02879131193299</v>
      </c>
      <c r="L43">
        <v>65.832809871536966</v>
      </c>
      <c r="M43">
        <v>0</v>
      </c>
      <c r="N43">
        <v>30.000371083493786</v>
      </c>
      <c r="O43">
        <v>50.375788329710751</v>
      </c>
      <c r="P43">
        <v>69.039864935064926</v>
      </c>
      <c r="Q43">
        <v>5.0770267845003403</v>
      </c>
      <c r="R43">
        <v>8.8183602468490108</v>
      </c>
      <c r="S43">
        <v>6.6998124281984337</v>
      </c>
      <c r="T43">
        <v>0</v>
      </c>
      <c r="U43">
        <v>290.66374428770121</v>
      </c>
      <c r="V43">
        <v>3.6200724637681159</v>
      </c>
      <c r="W43">
        <v>10.63585003628447</v>
      </c>
      <c r="X43">
        <v>37.470705521472389</v>
      </c>
      <c r="Y43">
        <v>0</v>
      </c>
      <c r="Z43">
        <v>1.6562831999999998</v>
      </c>
      <c r="AA43">
        <v>0</v>
      </c>
      <c r="AB43">
        <v>5.7562000000000024</v>
      </c>
      <c r="AC43">
        <v>2.4578399999999996</v>
      </c>
      <c r="AD43">
        <v>9.2933500000000002</v>
      </c>
      <c r="AE43">
        <v>12.5575788</v>
      </c>
      <c r="AF43">
        <v>0</v>
      </c>
      <c r="AG43">
        <v>0</v>
      </c>
      <c r="AH43">
        <v>36.081000000000003</v>
      </c>
      <c r="AI43">
        <v>0</v>
      </c>
      <c r="AJ43">
        <v>0</v>
      </c>
      <c r="AK43">
        <v>13.02092</v>
      </c>
      <c r="AL43">
        <v>21.837400000000006</v>
      </c>
      <c r="AM43">
        <v>0</v>
      </c>
      <c r="AN43">
        <v>0</v>
      </c>
      <c r="AO43">
        <v>6.7208400000000017</v>
      </c>
      <c r="AP43">
        <v>3.0907242200604053</v>
      </c>
      <c r="AQ43">
        <v>0</v>
      </c>
      <c r="AR43">
        <v>6.7296000000000014</v>
      </c>
      <c r="AS43">
        <v>5.2963500000000003</v>
      </c>
      <c r="AT43">
        <v>0</v>
      </c>
      <c r="AU43">
        <v>0</v>
      </c>
      <c r="AV43">
        <v>0.14561221818181819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839.52615841572731</v>
      </c>
      <c r="DN43">
        <v>28.380737323028338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165.02879131193299</v>
      </c>
      <c r="L44">
        <v>65.832809871536966</v>
      </c>
      <c r="M44">
        <v>0</v>
      </c>
      <c r="N44">
        <v>30.000371083493786</v>
      </c>
      <c r="O44">
        <v>50.375788329710751</v>
      </c>
      <c r="P44">
        <v>69.039864935064926</v>
      </c>
      <c r="Q44">
        <v>5.0770267845003403</v>
      </c>
      <c r="R44">
        <v>8.8183602468490108</v>
      </c>
      <c r="S44">
        <v>6.6998124281984337</v>
      </c>
      <c r="T44">
        <v>0</v>
      </c>
      <c r="U44">
        <v>290.66374428770121</v>
      </c>
      <c r="V44">
        <v>3.6200724637681159</v>
      </c>
      <c r="W44">
        <v>10.63585003628447</v>
      </c>
      <c r="X44">
        <v>37.470705521472389</v>
      </c>
      <c r="Y44">
        <v>0</v>
      </c>
      <c r="Z44">
        <v>1.6562831999999998</v>
      </c>
      <c r="AA44">
        <v>0</v>
      </c>
      <c r="AB44">
        <v>5.7562000000000024</v>
      </c>
      <c r="AC44">
        <v>2.4578399999999996</v>
      </c>
      <c r="AD44">
        <v>9.2933500000000002</v>
      </c>
      <c r="AE44">
        <v>12.5575788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13.02092</v>
      </c>
      <c r="AL44">
        <v>21.837400000000006</v>
      </c>
      <c r="AM44">
        <v>0</v>
      </c>
      <c r="AN44">
        <v>0</v>
      </c>
      <c r="AO44">
        <v>6.7208400000000017</v>
      </c>
      <c r="AP44">
        <v>3.0907242200604053</v>
      </c>
      <c r="AQ44">
        <v>0</v>
      </c>
      <c r="AR44">
        <v>6.7296000000000014</v>
      </c>
      <c r="AS44">
        <v>8.2007999999999992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844.87053731808385</v>
      </c>
      <c r="DN44">
        <v>28.561406202490016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3.049910873440286</v>
      </c>
      <c r="K45">
        <v>165.02879131193299</v>
      </c>
      <c r="L45">
        <v>65.874542648664914</v>
      </c>
      <c r="M45">
        <v>0</v>
      </c>
      <c r="N45">
        <v>30.000371083493786</v>
      </c>
      <c r="O45">
        <v>50.375788329710751</v>
      </c>
      <c r="P45">
        <v>69.039864935064926</v>
      </c>
      <c r="Q45">
        <v>5.0770267845003403</v>
      </c>
      <c r="R45">
        <v>8.8183602468490108</v>
      </c>
      <c r="S45">
        <v>6.6998124281984337</v>
      </c>
      <c r="T45">
        <v>0</v>
      </c>
      <c r="U45">
        <v>290.66374428770121</v>
      </c>
      <c r="V45">
        <v>3.6200724637681159</v>
      </c>
      <c r="W45">
        <v>10.63585003628447</v>
      </c>
      <c r="X45">
        <v>37.470705521472389</v>
      </c>
      <c r="Y45">
        <v>0</v>
      </c>
      <c r="Z45">
        <v>1.6562831999999998</v>
      </c>
      <c r="AA45">
        <v>0</v>
      </c>
      <c r="AB45">
        <v>5.7562000000000024</v>
      </c>
      <c r="AC45">
        <v>2.4578399999999996</v>
      </c>
      <c r="AD45">
        <v>9.2933500000000002</v>
      </c>
      <c r="AE45">
        <v>12.5575788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13.02092</v>
      </c>
      <c r="AL45">
        <v>21.837400000000006</v>
      </c>
      <c r="AM45">
        <v>0</v>
      </c>
      <c r="AN45">
        <v>0</v>
      </c>
      <c r="AO45">
        <v>6.7208400000000017</v>
      </c>
      <c r="AP45">
        <v>3.0907242200604053</v>
      </c>
      <c r="AQ45">
        <v>0</v>
      </c>
      <c r="AR45">
        <v>6.7296000000000014</v>
      </c>
      <c r="AS45">
        <v>8.2007999999999992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847.86108422128189</v>
      </c>
      <c r="DN45">
        <v>28.662502949860258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165.02879131193299</v>
      </c>
      <c r="L46">
        <v>65.874542648664914</v>
      </c>
      <c r="M46">
        <v>0</v>
      </c>
      <c r="N46">
        <v>30.000371083493786</v>
      </c>
      <c r="O46">
        <v>50.375788329710751</v>
      </c>
      <c r="P46">
        <v>69.039864935064926</v>
      </c>
      <c r="Q46">
        <v>5.0770267845003403</v>
      </c>
      <c r="R46">
        <v>8.8183602468490108</v>
      </c>
      <c r="S46">
        <v>6.6998124281984337</v>
      </c>
      <c r="T46">
        <v>0</v>
      </c>
      <c r="U46">
        <v>290.66374428770121</v>
      </c>
      <c r="V46">
        <v>3.6200724637681159</v>
      </c>
      <c r="W46">
        <v>10.63585003628447</v>
      </c>
      <c r="X46">
        <v>37.470705521472389</v>
      </c>
      <c r="Y46">
        <v>0</v>
      </c>
      <c r="Z46">
        <v>1.6562831999999998</v>
      </c>
      <c r="AA46">
        <v>0</v>
      </c>
      <c r="AB46">
        <v>5.7562000000000024</v>
      </c>
      <c r="AC46">
        <v>2.4578399999999996</v>
      </c>
      <c r="AD46">
        <v>9.2933500000000002</v>
      </c>
      <c r="AE46">
        <v>12.5575788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13.02092</v>
      </c>
      <c r="AL46">
        <v>21.837400000000006</v>
      </c>
      <c r="AM46">
        <v>0</v>
      </c>
      <c r="AN46">
        <v>0</v>
      </c>
      <c r="AO46">
        <v>6.7208400000000017</v>
      </c>
      <c r="AP46">
        <v>3.0907242200604053</v>
      </c>
      <c r="AQ46">
        <v>0</v>
      </c>
      <c r="AR46">
        <v>6.7296000000000014</v>
      </c>
      <c r="AS46">
        <v>8.2007999999999992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844.91090543340317</v>
      </c>
      <c r="DN46">
        <v>28.562770864298759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165.02879131193299</v>
      </c>
      <c r="L47">
        <v>65.874542648664914</v>
      </c>
      <c r="M47">
        <v>0</v>
      </c>
      <c r="N47">
        <v>30.000371083493786</v>
      </c>
      <c r="O47">
        <v>50.375788329710751</v>
      </c>
      <c r="P47">
        <v>69.039864935064926</v>
      </c>
      <c r="Q47">
        <v>5.0770997431506846</v>
      </c>
      <c r="R47">
        <v>8.8183602468490108</v>
      </c>
      <c r="S47">
        <v>6.6988866359446995</v>
      </c>
      <c r="T47">
        <v>0</v>
      </c>
      <c r="U47">
        <v>290.66374428770121</v>
      </c>
      <c r="V47">
        <v>3.6200724637681159</v>
      </c>
      <c r="W47">
        <v>10.63585003628447</v>
      </c>
      <c r="X47">
        <v>37.470705521472389</v>
      </c>
      <c r="Y47">
        <v>0</v>
      </c>
      <c r="Z47">
        <v>0</v>
      </c>
      <c r="AA47">
        <v>0</v>
      </c>
      <c r="AB47">
        <v>5.7562000000000024</v>
      </c>
      <c r="AC47">
        <v>1.9403999999999997</v>
      </c>
      <c r="AD47">
        <v>9.2933500000000002</v>
      </c>
      <c r="AE47">
        <v>12.5575788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13.02092</v>
      </c>
      <c r="AL47">
        <v>18.591300000000004</v>
      </c>
      <c r="AM47">
        <v>0</v>
      </c>
      <c r="AN47">
        <v>0</v>
      </c>
      <c r="AO47">
        <v>6.7208400000000017</v>
      </c>
      <c r="AP47">
        <v>3.0907242200604053</v>
      </c>
      <c r="AQ47">
        <v>0</v>
      </c>
      <c r="AR47">
        <v>7.2904000000000009</v>
      </c>
      <c r="AS47">
        <v>4.7837999999999985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836.90468334479419</v>
      </c>
      <c r="DN47">
        <v>28.292116919304327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165.02879131193299</v>
      </c>
      <c r="L48">
        <v>65.874542648664914</v>
      </c>
      <c r="M48">
        <v>0</v>
      </c>
      <c r="N48">
        <v>30.000371083493786</v>
      </c>
      <c r="O48">
        <v>50.375788329710751</v>
      </c>
      <c r="P48">
        <v>69.039864935064926</v>
      </c>
      <c r="Q48">
        <v>5.0770997431506846</v>
      </c>
      <c r="R48">
        <v>8.8183602468490108</v>
      </c>
      <c r="S48">
        <v>6.6988866359446995</v>
      </c>
      <c r="T48">
        <v>0</v>
      </c>
      <c r="U48">
        <v>290.66374428770121</v>
      </c>
      <c r="V48">
        <v>3.6200724637681159</v>
      </c>
      <c r="W48">
        <v>10.63585003628447</v>
      </c>
      <c r="X48">
        <v>37.470705521472389</v>
      </c>
      <c r="Y48">
        <v>0</v>
      </c>
      <c r="Z48">
        <v>0</v>
      </c>
      <c r="AA48">
        <v>0</v>
      </c>
      <c r="AB48">
        <v>5.7562000000000024</v>
      </c>
      <c r="AC48">
        <v>1.9403999999999997</v>
      </c>
      <c r="AD48">
        <v>9.2933500000000002</v>
      </c>
      <c r="AE48">
        <v>12.5575788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13.02092</v>
      </c>
      <c r="AL48">
        <v>18.591300000000004</v>
      </c>
      <c r="AM48">
        <v>0</v>
      </c>
      <c r="AN48">
        <v>0</v>
      </c>
      <c r="AO48">
        <v>6.7208400000000017</v>
      </c>
      <c r="AP48">
        <v>3.0907242200604053</v>
      </c>
      <c r="AQ48">
        <v>0</v>
      </c>
      <c r="AR48">
        <v>7.2904000000000009</v>
      </c>
      <c r="AS48">
        <v>3.9295499999999994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836.07836754840696</v>
      </c>
      <c r="DN48">
        <v>28.264182715691483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165.02879131193299</v>
      </c>
      <c r="L49">
        <v>65.874542648664914</v>
      </c>
      <c r="M49">
        <v>0</v>
      </c>
      <c r="N49">
        <v>30.001006038858744</v>
      </c>
      <c r="O49">
        <v>50.377458560441397</v>
      </c>
      <c r="P49">
        <v>69.039864935064926</v>
      </c>
      <c r="Q49">
        <v>5.0763695899772214</v>
      </c>
      <c r="R49">
        <v>8.5285289017341039</v>
      </c>
      <c r="S49">
        <v>6.6993010600706713</v>
      </c>
      <c r="T49">
        <v>0</v>
      </c>
      <c r="U49">
        <v>290.66374428770121</v>
      </c>
      <c r="V49">
        <v>3.6200724637681159</v>
      </c>
      <c r="W49">
        <v>10.63585003628447</v>
      </c>
      <c r="X49">
        <v>37.470705521472389</v>
      </c>
      <c r="Y49">
        <v>0</v>
      </c>
      <c r="Z49">
        <v>0</v>
      </c>
      <c r="AA49">
        <v>0</v>
      </c>
      <c r="AB49">
        <v>5.7562000000000024</v>
      </c>
      <c r="AC49">
        <v>1.9403999999999997</v>
      </c>
      <c r="AD49">
        <v>6.9448500000000006</v>
      </c>
      <c r="AE49">
        <v>12.5575788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13.02092</v>
      </c>
      <c r="AL49">
        <v>20.361900000000009</v>
      </c>
      <c r="AM49">
        <v>0</v>
      </c>
      <c r="AN49">
        <v>0</v>
      </c>
      <c r="AO49">
        <v>6.7208400000000017</v>
      </c>
      <c r="AP49">
        <v>3.0907242200604053</v>
      </c>
      <c r="AQ49">
        <v>0</v>
      </c>
      <c r="AR49">
        <v>7.2904000000000009</v>
      </c>
      <c r="AS49">
        <v>3.9295499999999994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835.24093536299529</v>
      </c>
      <c r="DN49">
        <v>28.235873013036244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165.02879131193299</v>
      </c>
      <c r="L50">
        <v>65.874542648664914</v>
      </c>
      <c r="M50">
        <v>0</v>
      </c>
      <c r="N50">
        <v>30.001006038858744</v>
      </c>
      <c r="O50">
        <v>50.377458560441397</v>
      </c>
      <c r="P50">
        <v>69.039864935064926</v>
      </c>
      <c r="Q50">
        <v>5.0770267845003403</v>
      </c>
      <c r="R50">
        <v>8.5285289017341039</v>
      </c>
      <c r="S50">
        <v>6.6998124281984337</v>
      </c>
      <c r="T50">
        <v>0</v>
      </c>
      <c r="U50">
        <v>290.66374428770121</v>
      </c>
      <c r="V50">
        <v>3.6200724637681159</v>
      </c>
      <c r="W50">
        <v>10.63585003628447</v>
      </c>
      <c r="X50">
        <v>37.470705521472389</v>
      </c>
      <c r="Y50">
        <v>0</v>
      </c>
      <c r="Z50">
        <v>0</v>
      </c>
      <c r="AA50">
        <v>0</v>
      </c>
      <c r="AB50">
        <v>5.7562000000000024</v>
      </c>
      <c r="AC50">
        <v>1.9403999999999997</v>
      </c>
      <c r="AD50">
        <v>6.9448500000000006</v>
      </c>
      <c r="AE50">
        <v>12.5575788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13.02092</v>
      </c>
      <c r="AL50">
        <v>20.361900000000009</v>
      </c>
      <c r="AM50">
        <v>0</v>
      </c>
      <c r="AN50">
        <v>0</v>
      </c>
      <c r="AO50">
        <v>6.7208400000000017</v>
      </c>
      <c r="AP50">
        <v>3.0907242200604053</v>
      </c>
      <c r="AQ50">
        <v>0</v>
      </c>
      <c r="AR50">
        <v>7.2904000000000009</v>
      </c>
      <c r="AS50">
        <v>3.9295499999999994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835.24206536167128</v>
      </c>
      <c r="DN50">
        <v>28.235911577010999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165.02886557571529</v>
      </c>
      <c r="L51">
        <v>65.874542648664914</v>
      </c>
      <c r="M51">
        <v>0</v>
      </c>
      <c r="N51">
        <v>30.004266958424509</v>
      </c>
      <c r="O51">
        <v>50.377458560441397</v>
      </c>
      <c r="P51">
        <v>69.039864935064926</v>
      </c>
      <c r="Q51">
        <v>5.0770267845003403</v>
      </c>
      <c r="R51">
        <v>8.5285289017341039</v>
      </c>
      <c r="S51">
        <v>6.6998124281984337</v>
      </c>
      <c r="T51">
        <v>0</v>
      </c>
      <c r="U51">
        <v>290.66374428770121</v>
      </c>
      <c r="V51">
        <v>3.6200724637681159</v>
      </c>
      <c r="W51">
        <v>10.360534748801518</v>
      </c>
      <c r="X51">
        <v>37.465481688352909</v>
      </c>
      <c r="Y51">
        <v>0</v>
      </c>
      <c r="Z51">
        <v>0</v>
      </c>
      <c r="AA51">
        <v>0</v>
      </c>
      <c r="AB51">
        <v>5.7562000000000024</v>
      </c>
      <c r="AC51">
        <v>1.9403999999999997</v>
      </c>
      <c r="AD51">
        <v>6.9448500000000006</v>
      </c>
      <c r="AE51">
        <v>12.5575788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13.02092</v>
      </c>
      <c r="AL51">
        <v>20.657000000000004</v>
      </c>
      <c r="AM51">
        <v>0</v>
      </c>
      <c r="AN51">
        <v>0</v>
      </c>
      <c r="AO51">
        <v>6.7208400000000017</v>
      </c>
      <c r="AP51">
        <v>3.0907242200604053</v>
      </c>
      <c r="AQ51">
        <v>0</v>
      </c>
      <c r="AR51">
        <v>5.6079999999999997</v>
      </c>
      <c r="AS51">
        <v>3.9295499999999994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833.63199103081001</v>
      </c>
      <c r="DN51">
        <v>28.181481970618005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165.02886557571529</v>
      </c>
      <c r="L52">
        <v>65.874542648664914</v>
      </c>
      <c r="M52">
        <v>0</v>
      </c>
      <c r="N52">
        <v>30.004266958424509</v>
      </c>
      <c r="O52">
        <v>50.377458560441397</v>
      </c>
      <c r="P52">
        <v>69.039864935064926</v>
      </c>
      <c r="Q52">
        <v>5.0770267845003403</v>
      </c>
      <c r="R52">
        <v>8.5285289017341039</v>
      </c>
      <c r="S52">
        <v>6.6998124281984337</v>
      </c>
      <c r="T52">
        <v>0</v>
      </c>
      <c r="U52">
        <v>290.66374428770121</v>
      </c>
      <c r="V52">
        <v>3.6200724637681159</v>
      </c>
      <c r="W52">
        <v>10.360534748801518</v>
      </c>
      <c r="X52">
        <v>37.465481688352909</v>
      </c>
      <c r="Y52">
        <v>0</v>
      </c>
      <c r="Z52">
        <v>0</v>
      </c>
      <c r="AA52">
        <v>0</v>
      </c>
      <c r="AB52">
        <v>5.7562000000000024</v>
      </c>
      <c r="AC52">
        <v>1.9403999999999997</v>
      </c>
      <c r="AD52">
        <v>6.9448500000000006</v>
      </c>
      <c r="AE52">
        <v>12.5575788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13.02092</v>
      </c>
      <c r="AL52">
        <v>20.657000000000004</v>
      </c>
      <c r="AM52">
        <v>0</v>
      </c>
      <c r="AN52">
        <v>0</v>
      </c>
      <c r="AO52">
        <v>6.7208400000000017</v>
      </c>
      <c r="AP52">
        <v>3.0907242200604053</v>
      </c>
      <c r="AQ52">
        <v>0</v>
      </c>
      <c r="AR52">
        <v>5.6079999999999997</v>
      </c>
      <c r="AS52">
        <v>3.9295499999999994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833.63199103081001</v>
      </c>
      <c r="DN52">
        <v>28.181481970618005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165.03496474315648</v>
      </c>
      <c r="L53">
        <v>65.874542648664914</v>
      </c>
      <c r="M53">
        <v>0</v>
      </c>
      <c r="N53">
        <v>30.004266958424509</v>
      </c>
      <c r="O53">
        <v>50.377458560441397</v>
      </c>
      <c r="P53">
        <v>69.039864935064926</v>
      </c>
      <c r="Q53">
        <v>5.0770267845003403</v>
      </c>
      <c r="R53">
        <v>8.5294887588543258</v>
      </c>
      <c r="S53">
        <v>6.6998124281984337</v>
      </c>
      <c r="T53">
        <v>0</v>
      </c>
      <c r="U53">
        <v>290.66374428770121</v>
      </c>
      <c r="V53">
        <v>3.6193759071117557</v>
      </c>
      <c r="W53">
        <v>9.3568735078607546</v>
      </c>
      <c r="X53">
        <v>37.465598500245285</v>
      </c>
      <c r="Y53">
        <v>0</v>
      </c>
      <c r="Z53">
        <v>0</v>
      </c>
      <c r="AA53">
        <v>0</v>
      </c>
      <c r="AB53">
        <v>3.3453680000000015</v>
      </c>
      <c r="AC53">
        <v>1.9403999999999997</v>
      </c>
      <c r="AD53">
        <v>6.9448500000000006</v>
      </c>
      <c r="AE53">
        <v>12.5575788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13.02092</v>
      </c>
      <c r="AL53">
        <v>20.657000000000004</v>
      </c>
      <c r="AM53">
        <v>0</v>
      </c>
      <c r="AN53">
        <v>0</v>
      </c>
      <c r="AO53">
        <v>6.7208400000000017</v>
      </c>
      <c r="AP53">
        <v>3.0907242200604053</v>
      </c>
      <c r="AQ53">
        <v>0</v>
      </c>
      <c r="AR53">
        <v>5.6079999999999997</v>
      </c>
      <c r="AS53">
        <v>3.9295499999999994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830.33541923942892</v>
      </c>
      <c r="DN53">
        <v>28.070039800855774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165.02953163341576</v>
      </c>
      <c r="L54">
        <v>65.874542648664914</v>
      </c>
      <c r="M54">
        <v>0</v>
      </c>
      <c r="N54">
        <v>30.004266958424509</v>
      </c>
      <c r="O54">
        <v>50.377458560441397</v>
      </c>
      <c r="P54">
        <v>69.039864935064926</v>
      </c>
      <c r="Q54">
        <v>5.0770267845003403</v>
      </c>
      <c r="R54">
        <v>8.5294887588543258</v>
      </c>
      <c r="S54">
        <v>6.6998124281984337</v>
      </c>
      <c r="T54">
        <v>0</v>
      </c>
      <c r="U54">
        <v>290.66374428770121</v>
      </c>
      <c r="V54">
        <v>3.6193759071117557</v>
      </c>
      <c r="W54">
        <v>10.018840408805032</v>
      </c>
      <c r="X54">
        <v>37.465598500245285</v>
      </c>
      <c r="Y54">
        <v>0</v>
      </c>
      <c r="Z54">
        <v>0</v>
      </c>
      <c r="AA54">
        <v>0</v>
      </c>
      <c r="AB54">
        <v>3.3453680000000015</v>
      </c>
      <c r="AC54">
        <v>1.9403999999999997</v>
      </c>
      <c r="AD54">
        <v>6.9448500000000006</v>
      </c>
      <c r="AE54">
        <v>12.5575788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13.02092</v>
      </c>
      <c r="AL54">
        <v>20.657000000000004</v>
      </c>
      <c r="AM54">
        <v>0</v>
      </c>
      <c r="AN54">
        <v>0</v>
      </c>
      <c r="AO54">
        <v>6.7208400000000017</v>
      </c>
      <c r="AP54">
        <v>3.0907242200604053</v>
      </c>
      <c r="AQ54">
        <v>0</v>
      </c>
      <c r="AR54">
        <v>5.6079999999999997</v>
      </c>
      <c r="AS54">
        <v>3.9295499999999994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830.97048451119258</v>
      </c>
      <c r="DN54">
        <v>28.091508320295453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165.0296688829371</v>
      </c>
      <c r="L55">
        <v>65.874542648664914</v>
      </c>
      <c r="M55">
        <v>0</v>
      </c>
      <c r="N55">
        <v>30.004266958424509</v>
      </c>
      <c r="O55">
        <v>50.377458560441397</v>
      </c>
      <c r="P55">
        <v>69.039864935064926</v>
      </c>
      <c r="Q55">
        <v>5.0770267845003403</v>
      </c>
      <c r="R55">
        <v>8.5294887588543258</v>
      </c>
      <c r="S55">
        <v>6.6998124281984337</v>
      </c>
      <c r="T55">
        <v>0</v>
      </c>
      <c r="U55">
        <v>290.66374428770121</v>
      </c>
      <c r="V55">
        <v>3.6193759071117557</v>
      </c>
      <c r="W55">
        <v>10.018840408805032</v>
      </c>
      <c r="X55">
        <v>37.465598500245285</v>
      </c>
      <c r="Y55">
        <v>0</v>
      </c>
      <c r="Z55">
        <v>0</v>
      </c>
      <c r="AA55">
        <v>0</v>
      </c>
      <c r="AB55">
        <v>3.3453680000000015</v>
      </c>
      <c r="AC55">
        <v>2.4578399999999996</v>
      </c>
      <c r="AD55">
        <v>6.9448500000000006</v>
      </c>
      <c r="AE55">
        <v>11.748695000000001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13.02092</v>
      </c>
      <c r="AL55">
        <v>20.657000000000004</v>
      </c>
      <c r="AM55">
        <v>0</v>
      </c>
      <c r="AN55">
        <v>0</v>
      </c>
      <c r="AO55">
        <v>6.7208400000000017</v>
      </c>
      <c r="AP55">
        <v>3.0907242200604053</v>
      </c>
      <c r="AQ55">
        <v>0</v>
      </c>
      <c r="AR55">
        <v>12.057200000000003</v>
      </c>
      <c r="AS55">
        <v>8.2007999999999992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841.05859499291012</v>
      </c>
      <c r="DN55">
        <v>28.432541288099483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165.02808860209188</v>
      </c>
      <c r="L56">
        <v>65.874542648664914</v>
      </c>
      <c r="M56">
        <v>0</v>
      </c>
      <c r="N56">
        <v>30.004266958424509</v>
      </c>
      <c r="O56">
        <v>50.377458560441397</v>
      </c>
      <c r="P56">
        <v>69.039864935064926</v>
      </c>
      <c r="Q56">
        <v>5.0770267845003403</v>
      </c>
      <c r="R56">
        <v>8.5294887588543258</v>
      </c>
      <c r="S56">
        <v>6.6998124281984337</v>
      </c>
      <c r="T56">
        <v>0</v>
      </c>
      <c r="U56">
        <v>290.66374428770121</v>
      </c>
      <c r="V56">
        <v>3.6193759071117557</v>
      </c>
      <c r="W56">
        <v>10.018840408805032</v>
      </c>
      <c r="X56">
        <v>37.465598500245285</v>
      </c>
      <c r="Y56">
        <v>0</v>
      </c>
      <c r="Z56">
        <v>0</v>
      </c>
      <c r="AA56">
        <v>0</v>
      </c>
      <c r="AB56">
        <v>3.3453680000000015</v>
      </c>
      <c r="AC56">
        <v>2.4578399999999996</v>
      </c>
      <c r="AD56">
        <v>6.9448500000000006</v>
      </c>
      <c r="AE56">
        <v>11.748695000000001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13.02092</v>
      </c>
      <c r="AL56">
        <v>20.657000000000004</v>
      </c>
      <c r="AM56">
        <v>0</v>
      </c>
      <c r="AN56">
        <v>0</v>
      </c>
      <c r="AO56">
        <v>6.7208400000000017</v>
      </c>
      <c r="AP56">
        <v>3.0907242200604053</v>
      </c>
      <c r="AQ56">
        <v>0</v>
      </c>
      <c r="AR56">
        <v>12.057200000000003</v>
      </c>
      <c r="AS56">
        <v>8.2007999999999992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841.05706638315553</v>
      </c>
      <c r="DN56">
        <v>28.432489617008851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165.02883937920552</v>
      </c>
      <c r="L57">
        <v>65.233578799917709</v>
      </c>
      <c r="M57">
        <v>0</v>
      </c>
      <c r="N57">
        <v>30.004266958424509</v>
      </c>
      <c r="O57">
        <v>50.377458560441397</v>
      </c>
      <c r="P57">
        <v>69.039864935064926</v>
      </c>
      <c r="Q57">
        <v>5.0763760993274705</v>
      </c>
      <c r="R57">
        <v>8.5294887588543258</v>
      </c>
      <c r="S57">
        <v>6.6983097532314932</v>
      </c>
      <c r="T57">
        <v>0</v>
      </c>
      <c r="U57">
        <v>290.66374428770121</v>
      </c>
      <c r="V57">
        <v>3.6193759071117557</v>
      </c>
      <c r="W57">
        <v>10.018840408805032</v>
      </c>
      <c r="X57">
        <v>37.465598500245285</v>
      </c>
      <c r="Y57">
        <v>0</v>
      </c>
      <c r="Z57">
        <v>0</v>
      </c>
      <c r="AA57">
        <v>0</v>
      </c>
      <c r="AB57">
        <v>6.690736000000002</v>
      </c>
      <c r="AC57">
        <v>2.4578399999999996</v>
      </c>
      <c r="AD57">
        <v>6.9448500000000006</v>
      </c>
      <c r="AE57">
        <v>11.748695000000001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13.02092</v>
      </c>
      <c r="AL57">
        <v>20.657000000000004</v>
      </c>
      <c r="AM57">
        <v>0</v>
      </c>
      <c r="AN57">
        <v>0</v>
      </c>
      <c r="AO57">
        <v>6.7208400000000017</v>
      </c>
      <c r="AP57">
        <v>3.0907242200604053</v>
      </c>
      <c r="AQ57">
        <v>0</v>
      </c>
      <c r="AR57">
        <v>6.7296000000000014</v>
      </c>
      <c r="AS57">
        <v>8.2007999999999992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838.51829187166959</v>
      </c>
      <c r="DN57">
        <v>28.346665696721512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165.02883937920552</v>
      </c>
      <c r="L58">
        <v>65.233578799917709</v>
      </c>
      <c r="M58">
        <v>0</v>
      </c>
      <c r="N58">
        <v>30.004266958424509</v>
      </c>
      <c r="O58">
        <v>50.377458560441397</v>
      </c>
      <c r="P58">
        <v>69.039864935064926</v>
      </c>
      <c r="Q58">
        <v>5.0763760993274705</v>
      </c>
      <c r="R58">
        <v>8.5294887588543258</v>
      </c>
      <c r="S58">
        <v>6.6983097532314932</v>
      </c>
      <c r="T58">
        <v>0</v>
      </c>
      <c r="U58">
        <v>290.66374428770121</v>
      </c>
      <c r="V58">
        <v>3.6193759071117557</v>
      </c>
      <c r="W58">
        <v>10.018840408805032</v>
      </c>
      <c r="X58">
        <v>37.465598500245285</v>
      </c>
      <c r="Y58">
        <v>0</v>
      </c>
      <c r="Z58">
        <v>0</v>
      </c>
      <c r="AA58">
        <v>0</v>
      </c>
      <c r="AB58">
        <v>6.690736000000002</v>
      </c>
      <c r="AC58">
        <v>2.4578399999999996</v>
      </c>
      <c r="AD58">
        <v>6.9448500000000006</v>
      </c>
      <c r="AE58">
        <v>11.748695000000001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13.02092</v>
      </c>
      <c r="AL58">
        <v>20.657000000000004</v>
      </c>
      <c r="AM58">
        <v>0</v>
      </c>
      <c r="AN58">
        <v>0</v>
      </c>
      <c r="AO58">
        <v>6.7208400000000017</v>
      </c>
      <c r="AP58">
        <v>3.0907242200604053</v>
      </c>
      <c r="AQ58">
        <v>0</v>
      </c>
      <c r="AR58">
        <v>6.7296000000000014</v>
      </c>
      <c r="AS58">
        <v>8.2007999999999992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838.51829187166959</v>
      </c>
      <c r="DN58">
        <v>28.346665696721512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4.076575192942387E-5</v>
      </c>
      <c r="H59">
        <v>0</v>
      </c>
      <c r="I59">
        <v>0</v>
      </c>
      <c r="J59">
        <v>2.1018824361911405E-4</v>
      </c>
      <c r="K59">
        <v>165.02883937920552</v>
      </c>
      <c r="L59">
        <v>65.233578799917709</v>
      </c>
      <c r="M59">
        <v>0</v>
      </c>
      <c r="N59">
        <v>30.004266958424509</v>
      </c>
      <c r="O59">
        <v>50.377458560441397</v>
      </c>
      <c r="P59">
        <v>69.039864935064926</v>
      </c>
      <c r="Q59">
        <v>5.0763760993274705</v>
      </c>
      <c r="R59">
        <v>8.5294887588543258</v>
      </c>
      <c r="S59">
        <v>6.6983097532314932</v>
      </c>
      <c r="T59">
        <v>0</v>
      </c>
      <c r="U59">
        <v>290.66374428770121</v>
      </c>
      <c r="V59">
        <v>3.6193759071117557</v>
      </c>
      <c r="W59">
        <v>10.018840408805032</v>
      </c>
      <c r="X59">
        <v>37.465598500245285</v>
      </c>
      <c r="Y59">
        <v>0</v>
      </c>
      <c r="Z59">
        <v>0</v>
      </c>
      <c r="AA59">
        <v>3.5684103143533608</v>
      </c>
      <c r="AB59">
        <v>6.690736000000002</v>
      </c>
      <c r="AC59">
        <v>2.4578399999999996</v>
      </c>
      <c r="AD59">
        <v>6.9448500000000006</v>
      </c>
      <c r="AE59">
        <v>12.5575788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13.02092</v>
      </c>
      <c r="AL59">
        <v>20.657000000000004</v>
      </c>
      <c r="AM59">
        <v>1.340856</v>
      </c>
      <c r="AN59">
        <v>0</v>
      </c>
      <c r="AO59">
        <v>6.7208400000000017</v>
      </c>
      <c r="AP59">
        <v>3.0907242200604053</v>
      </c>
      <c r="AQ59">
        <v>0</v>
      </c>
      <c r="AR59">
        <v>6.7296000000000014</v>
      </c>
      <c r="AS59">
        <v>4.4420999999999999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840.41384373887252</v>
      </c>
      <c r="DN59">
        <v>28.410814897867567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1.5695532332984118E-5</v>
      </c>
      <c r="H60">
        <v>0</v>
      </c>
      <c r="I60">
        <v>0</v>
      </c>
      <c r="J60">
        <v>0</v>
      </c>
      <c r="K60">
        <v>165.02883937920552</v>
      </c>
      <c r="L60">
        <v>65.233578799917709</v>
      </c>
      <c r="M60">
        <v>0</v>
      </c>
      <c r="N60">
        <v>30.004266958424509</v>
      </c>
      <c r="O60">
        <v>50.377458560441397</v>
      </c>
      <c r="P60">
        <v>69.039864935064926</v>
      </c>
      <c r="Q60">
        <v>5.0763760993274705</v>
      </c>
      <c r="R60">
        <v>8.5294887588543258</v>
      </c>
      <c r="S60">
        <v>6.6983097532314932</v>
      </c>
      <c r="T60">
        <v>0</v>
      </c>
      <c r="U60">
        <v>290.66374428770121</v>
      </c>
      <c r="V60">
        <v>3.6193759071117557</v>
      </c>
      <c r="W60">
        <v>10.018840408805032</v>
      </c>
      <c r="X60">
        <v>37.465598500245285</v>
      </c>
      <c r="Y60">
        <v>0</v>
      </c>
      <c r="Z60">
        <v>0</v>
      </c>
      <c r="AA60">
        <v>3.5684103143533608</v>
      </c>
      <c r="AB60">
        <v>6.690736000000002</v>
      </c>
      <c r="AC60">
        <v>3.8807999999999994</v>
      </c>
      <c r="AD60">
        <v>6.9448500000000006</v>
      </c>
      <c r="AE60">
        <v>12.5575788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13.02092</v>
      </c>
      <c r="AL60">
        <v>20.657000000000004</v>
      </c>
      <c r="AM60">
        <v>1.340856</v>
      </c>
      <c r="AN60">
        <v>0</v>
      </c>
      <c r="AO60">
        <v>6.7208400000000017</v>
      </c>
      <c r="AP60">
        <v>3.0907242200604053</v>
      </c>
      <c r="AQ60">
        <v>0</v>
      </c>
      <c r="AR60">
        <v>6.7296000000000014</v>
      </c>
      <c r="AS60">
        <v>3.9295499999999994</v>
      </c>
      <c r="AT60">
        <v>0</v>
      </c>
      <c r="AU60">
        <v>0</v>
      </c>
      <c r="AV60">
        <v>4.2878200015846271E-4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841.29469496355171</v>
      </c>
      <c r="DN60">
        <v>28.44056719672523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3.8431690045302692E-4</v>
      </c>
      <c r="H61">
        <v>0</v>
      </c>
      <c r="I61">
        <v>0</v>
      </c>
      <c r="J61">
        <v>0</v>
      </c>
      <c r="K61">
        <v>165.02883937920552</v>
      </c>
      <c r="L61">
        <v>65.233578799917709</v>
      </c>
      <c r="M61">
        <v>0</v>
      </c>
      <c r="N61">
        <v>30.004266958424509</v>
      </c>
      <c r="O61">
        <v>50.377458560441397</v>
      </c>
      <c r="P61">
        <v>69.039864935064926</v>
      </c>
      <c r="Q61">
        <v>5.0763760993274705</v>
      </c>
      <c r="R61">
        <v>8.5294887588543258</v>
      </c>
      <c r="S61">
        <v>6.6983097532314932</v>
      </c>
      <c r="T61">
        <v>0</v>
      </c>
      <c r="U61">
        <v>290.66374428770121</v>
      </c>
      <c r="V61">
        <v>3.6193759071117557</v>
      </c>
      <c r="W61">
        <v>10.018840408805032</v>
      </c>
      <c r="X61">
        <v>37.465598500245285</v>
      </c>
      <c r="Y61">
        <v>0</v>
      </c>
      <c r="Z61">
        <v>1.6562831999999998</v>
      </c>
      <c r="AA61">
        <v>3.5684103143533608</v>
      </c>
      <c r="AB61">
        <v>8.1264000000000021</v>
      </c>
      <c r="AC61">
        <v>4.6892999999999994</v>
      </c>
      <c r="AD61">
        <v>6.9448500000000006</v>
      </c>
      <c r="AE61">
        <v>12.5575788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13.02092</v>
      </c>
      <c r="AL61">
        <v>20.657000000000004</v>
      </c>
      <c r="AM61">
        <v>1.340856</v>
      </c>
      <c r="AN61">
        <v>0</v>
      </c>
      <c r="AO61">
        <v>6.7208400000000017</v>
      </c>
      <c r="AP61">
        <v>3.0907242200604053</v>
      </c>
      <c r="AQ61">
        <v>0</v>
      </c>
      <c r="AR61">
        <v>6.7296000000000014</v>
      </c>
      <c r="AS61">
        <v>3.9295499999999994</v>
      </c>
      <c r="AT61">
        <v>0</v>
      </c>
      <c r="AU61">
        <v>0</v>
      </c>
      <c r="AV61">
        <v>4.2878200015846271E-4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845.06906297418504</v>
      </c>
      <c r="DN61">
        <v>28.567015007459975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8.6533935304431429E-4</v>
      </c>
      <c r="H62">
        <v>0</v>
      </c>
      <c r="I62">
        <v>0</v>
      </c>
      <c r="J62">
        <v>0</v>
      </c>
      <c r="K62">
        <v>165.02883937920552</v>
      </c>
      <c r="L62">
        <v>65.233578799917709</v>
      </c>
      <c r="M62">
        <v>0</v>
      </c>
      <c r="N62">
        <v>30.004266958424509</v>
      </c>
      <c r="O62">
        <v>50.377458560441397</v>
      </c>
      <c r="P62">
        <v>69.039864935064926</v>
      </c>
      <c r="Q62">
        <v>5.0763760993274705</v>
      </c>
      <c r="R62">
        <v>8.5294887588543258</v>
      </c>
      <c r="S62">
        <v>6.6983097532314932</v>
      </c>
      <c r="T62">
        <v>0</v>
      </c>
      <c r="U62">
        <v>290.66374428770121</v>
      </c>
      <c r="V62">
        <v>3.6193759071117557</v>
      </c>
      <c r="W62">
        <v>10.018840408805032</v>
      </c>
      <c r="X62">
        <v>37.465598500245285</v>
      </c>
      <c r="Y62">
        <v>0</v>
      </c>
      <c r="Z62">
        <v>1.6562831999999998</v>
      </c>
      <c r="AA62">
        <v>3.5684103143533608</v>
      </c>
      <c r="AB62">
        <v>8.1264000000000021</v>
      </c>
      <c r="AC62">
        <v>4.6892999999999994</v>
      </c>
      <c r="AD62">
        <v>6.9448500000000006</v>
      </c>
      <c r="AE62">
        <v>12.5575788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13.02092</v>
      </c>
      <c r="AL62">
        <v>20.657000000000004</v>
      </c>
      <c r="AM62">
        <v>1.340856</v>
      </c>
      <c r="AN62">
        <v>0</v>
      </c>
      <c r="AO62">
        <v>6.7208400000000017</v>
      </c>
      <c r="AP62">
        <v>3.0907242200604053</v>
      </c>
      <c r="AQ62">
        <v>0</v>
      </c>
      <c r="AR62">
        <v>6.7296000000000014</v>
      </c>
      <c r="AS62">
        <v>3.9295499999999994</v>
      </c>
      <c r="AT62">
        <v>0</v>
      </c>
      <c r="AU62">
        <v>0</v>
      </c>
      <c r="AV62">
        <v>4.2878200015846271E-4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845.07052830815303</v>
      </c>
      <c r="DN62">
        <v>28.566030695944615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4.1436270447602525E-4</v>
      </c>
      <c r="H63">
        <v>0</v>
      </c>
      <c r="I63">
        <v>0</v>
      </c>
      <c r="J63">
        <v>0</v>
      </c>
      <c r="K63">
        <v>165.02883937920552</v>
      </c>
      <c r="L63">
        <v>65.181511658297822</v>
      </c>
      <c r="M63">
        <v>0</v>
      </c>
      <c r="N63">
        <v>30.004266958424509</v>
      </c>
      <c r="O63">
        <v>50.377458560441397</v>
      </c>
      <c r="P63">
        <v>69.039864935064926</v>
      </c>
      <c r="Q63">
        <v>5.0763760993274705</v>
      </c>
      <c r="R63">
        <v>8.5294887588543258</v>
      </c>
      <c r="S63">
        <v>6.6983097532314932</v>
      </c>
      <c r="T63">
        <v>0</v>
      </c>
      <c r="U63">
        <v>290.66374428770121</v>
      </c>
      <c r="V63">
        <v>3.6193759071117557</v>
      </c>
      <c r="W63">
        <v>10.018840408805032</v>
      </c>
      <c r="X63">
        <v>37.465598500245285</v>
      </c>
      <c r="Y63">
        <v>0</v>
      </c>
      <c r="Z63">
        <v>1.6562831999999998</v>
      </c>
      <c r="AA63">
        <v>3.5684103143533608</v>
      </c>
      <c r="AB63">
        <v>8.1264000000000021</v>
      </c>
      <c r="AC63">
        <v>4.6892999999999994</v>
      </c>
      <c r="AD63">
        <v>6.9448500000000006</v>
      </c>
      <c r="AE63">
        <v>12.5575788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13.02092</v>
      </c>
      <c r="AL63">
        <v>20.657000000000004</v>
      </c>
      <c r="AM63">
        <v>0</v>
      </c>
      <c r="AN63">
        <v>0</v>
      </c>
      <c r="AO63">
        <v>6.7208400000000017</v>
      </c>
      <c r="AP63">
        <v>3.0907242200604053</v>
      </c>
      <c r="AQ63">
        <v>0</v>
      </c>
      <c r="AR63">
        <v>6.7296000000000014</v>
      </c>
      <c r="AS63">
        <v>3.9295499999999994</v>
      </c>
      <c r="AT63">
        <v>0</v>
      </c>
      <c r="AU63">
        <v>0</v>
      </c>
      <c r="AV63">
        <v>4.2878200015846271E-4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843.72095579397114</v>
      </c>
      <c r="DN63">
        <v>28.522229091857955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1.5701629977801128E-3</v>
      </c>
      <c r="H64">
        <v>0</v>
      </c>
      <c r="I64">
        <v>0</v>
      </c>
      <c r="J64">
        <v>0</v>
      </c>
      <c r="K64">
        <v>165.02883937920552</v>
      </c>
      <c r="L64">
        <v>65.181511658297822</v>
      </c>
      <c r="M64">
        <v>0</v>
      </c>
      <c r="N64">
        <v>30.004266958424509</v>
      </c>
      <c r="O64">
        <v>50.377458560441397</v>
      </c>
      <c r="P64">
        <v>69.039864935064926</v>
      </c>
      <c r="Q64">
        <v>5.0763760993274705</v>
      </c>
      <c r="R64">
        <v>8.5294887588543258</v>
      </c>
      <c r="S64">
        <v>6.6983097532314932</v>
      </c>
      <c r="T64">
        <v>0</v>
      </c>
      <c r="U64">
        <v>290.66374428770121</v>
      </c>
      <c r="V64">
        <v>3.6193759071117557</v>
      </c>
      <c r="W64">
        <v>10.018840408805032</v>
      </c>
      <c r="X64">
        <v>37.465598500245285</v>
      </c>
      <c r="Y64">
        <v>0</v>
      </c>
      <c r="Z64">
        <v>1.6562831999999998</v>
      </c>
      <c r="AA64">
        <v>3.3609352657118077</v>
      </c>
      <c r="AB64">
        <v>8.1264000000000021</v>
      </c>
      <c r="AC64">
        <v>4.6892999999999994</v>
      </c>
      <c r="AD64">
        <v>6.9448500000000006</v>
      </c>
      <c r="AE64">
        <v>12.5575788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13.02092</v>
      </c>
      <c r="AL64">
        <v>20.657000000000004</v>
      </c>
      <c r="AM64">
        <v>0</v>
      </c>
      <c r="AN64">
        <v>0</v>
      </c>
      <c r="AO64">
        <v>6.7208400000000017</v>
      </c>
      <c r="AP64">
        <v>3.0907242200604053</v>
      </c>
      <c r="AQ64">
        <v>0</v>
      </c>
      <c r="AR64">
        <v>6.7296000000000014</v>
      </c>
      <c r="AS64">
        <v>3.9295499999999994</v>
      </c>
      <c r="AT64">
        <v>0</v>
      </c>
      <c r="AU64">
        <v>0</v>
      </c>
      <c r="AV64">
        <v>4.2878200015846271E-4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843.52100246904229</v>
      </c>
      <c r="DN64">
        <v>28.515863168438532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1.5701629977801128E-3</v>
      </c>
      <c r="H65">
        <v>0</v>
      </c>
      <c r="I65">
        <v>0</v>
      </c>
      <c r="J65">
        <v>0</v>
      </c>
      <c r="K65">
        <v>165.02883937920552</v>
      </c>
      <c r="L65">
        <v>65.181511658297822</v>
      </c>
      <c r="M65">
        <v>0</v>
      </c>
      <c r="N65">
        <v>30.004266958424509</v>
      </c>
      <c r="O65">
        <v>50.377458560441397</v>
      </c>
      <c r="P65">
        <v>69.039864935064926</v>
      </c>
      <c r="Q65">
        <v>5.0763760993274705</v>
      </c>
      <c r="R65">
        <v>8.5294887588543258</v>
      </c>
      <c r="S65">
        <v>6.6983097532314932</v>
      </c>
      <c r="T65">
        <v>0</v>
      </c>
      <c r="U65">
        <v>290.66374428770121</v>
      </c>
      <c r="V65">
        <v>3.6193759071117557</v>
      </c>
      <c r="W65">
        <v>10.018840408805032</v>
      </c>
      <c r="X65">
        <v>37.465598500245285</v>
      </c>
      <c r="Y65">
        <v>0</v>
      </c>
      <c r="Z65">
        <v>1.6562831999999998</v>
      </c>
      <c r="AA65">
        <v>3.3609352657118077</v>
      </c>
      <c r="AB65">
        <v>5.0790000000000006</v>
      </c>
      <c r="AC65">
        <v>4.6892999999999994</v>
      </c>
      <c r="AD65">
        <v>4.9654000000000007</v>
      </c>
      <c r="AE65">
        <v>12.5575788</v>
      </c>
      <c r="AF65">
        <v>0</v>
      </c>
      <c r="AG65">
        <v>0</v>
      </c>
      <c r="AH65">
        <v>35.648028000000004</v>
      </c>
      <c r="AI65">
        <v>0</v>
      </c>
      <c r="AJ65">
        <v>0</v>
      </c>
      <c r="AK65">
        <v>13.02092</v>
      </c>
      <c r="AL65">
        <v>19.181500000000003</v>
      </c>
      <c r="AM65">
        <v>0</v>
      </c>
      <c r="AN65">
        <v>0</v>
      </c>
      <c r="AO65">
        <v>6.7208400000000017</v>
      </c>
      <c r="AP65">
        <v>3.0907242200604053</v>
      </c>
      <c r="AQ65">
        <v>0</v>
      </c>
      <c r="AR65">
        <v>12.057200000000003</v>
      </c>
      <c r="AS65">
        <v>3.9295499999999994</v>
      </c>
      <c r="AT65">
        <v>0</v>
      </c>
      <c r="AU65">
        <v>0</v>
      </c>
      <c r="AV65">
        <v>4.2878200015846271E-4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839.29009804542693</v>
      </c>
      <c r="DN65">
        <v>28.372835592053811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1.5701629977801128E-3</v>
      </c>
      <c r="H66">
        <v>0</v>
      </c>
      <c r="I66">
        <v>0</v>
      </c>
      <c r="J66">
        <v>0</v>
      </c>
      <c r="K66">
        <v>165.02883937920552</v>
      </c>
      <c r="L66">
        <v>65.181511658297822</v>
      </c>
      <c r="M66">
        <v>0</v>
      </c>
      <c r="N66">
        <v>30.004266958424509</v>
      </c>
      <c r="O66">
        <v>50.377458560441397</v>
      </c>
      <c r="P66">
        <v>69.039864935064926</v>
      </c>
      <c r="Q66">
        <v>5.0763760993274705</v>
      </c>
      <c r="R66">
        <v>8.5294887588543258</v>
      </c>
      <c r="S66">
        <v>6.6983097532314932</v>
      </c>
      <c r="T66">
        <v>0</v>
      </c>
      <c r="U66">
        <v>290.66374428770121</v>
      </c>
      <c r="V66">
        <v>3.6193759071117557</v>
      </c>
      <c r="W66">
        <v>10.018840408805032</v>
      </c>
      <c r="X66">
        <v>37.465598500245285</v>
      </c>
      <c r="Y66">
        <v>0</v>
      </c>
      <c r="Z66">
        <v>1.6562831999999998</v>
      </c>
      <c r="AA66">
        <v>3.3609352657118077</v>
      </c>
      <c r="AB66">
        <v>5.0790000000000006</v>
      </c>
      <c r="AC66">
        <v>4.6892999999999994</v>
      </c>
      <c r="AD66">
        <v>4.9654000000000007</v>
      </c>
      <c r="AE66">
        <v>12.5575788</v>
      </c>
      <c r="AF66">
        <v>0</v>
      </c>
      <c r="AG66">
        <v>0</v>
      </c>
      <c r="AH66">
        <v>35.648028000000004</v>
      </c>
      <c r="AI66">
        <v>0</v>
      </c>
      <c r="AJ66">
        <v>0</v>
      </c>
      <c r="AK66">
        <v>13.02092</v>
      </c>
      <c r="AL66">
        <v>19.181500000000003</v>
      </c>
      <c r="AM66">
        <v>0</v>
      </c>
      <c r="AN66">
        <v>0</v>
      </c>
      <c r="AO66">
        <v>6.7208400000000017</v>
      </c>
      <c r="AP66">
        <v>3.0907242200604053</v>
      </c>
      <c r="AQ66">
        <v>0</v>
      </c>
      <c r="AR66">
        <v>12.057200000000003</v>
      </c>
      <c r="AS66">
        <v>3.9295499999999994</v>
      </c>
      <c r="AT66">
        <v>0</v>
      </c>
      <c r="AU66">
        <v>0</v>
      </c>
      <c r="AV66">
        <v>4.2878200015846271E-4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839.29009804542693</v>
      </c>
      <c r="DN66">
        <v>28.372835592053811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1.4963130680230141E-3</v>
      </c>
      <c r="H67">
        <v>0</v>
      </c>
      <c r="I67">
        <v>0</v>
      </c>
      <c r="J67">
        <v>2.1688134362403007E-4</v>
      </c>
      <c r="K67">
        <v>165.02883937920552</v>
      </c>
      <c r="L67">
        <v>65.181511658297822</v>
      </c>
      <c r="M67">
        <v>0</v>
      </c>
      <c r="N67">
        <v>30.004266958424509</v>
      </c>
      <c r="O67">
        <v>50.377458560441397</v>
      </c>
      <c r="P67">
        <v>69.039864935064926</v>
      </c>
      <c r="Q67">
        <v>5.0763760993274705</v>
      </c>
      <c r="R67">
        <v>8.5294887588543258</v>
      </c>
      <c r="S67">
        <v>6.6983097532314932</v>
      </c>
      <c r="T67">
        <v>0</v>
      </c>
      <c r="U67">
        <v>291.30324962843696</v>
      </c>
      <c r="V67">
        <v>3.6193759071117557</v>
      </c>
      <c r="W67">
        <v>10.018840408805032</v>
      </c>
      <c r="X67">
        <v>37.465598500245285</v>
      </c>
      <c r="Y67">
        <v>0</v>
      </c>
      <c r="Z67">
        <v>1.517142</v>
      </c>
      <c r="AA67">
        <v>3.3609352657118077</v>
      </c>
      <c r="AB67">
        <v>5.0790000000000006</v>
      </c>
      <c r="AC67">
        <v>2.4578399999999996</v>
      </c>
      <c r="AD67">
        <v>4.9654000000000007</v>
      </c>
      <c r="AE67">
        <v>12.5575788</v>
      </c>
      <c r="AF67">
        <v>0</v>
      </c>
      <c r="AG67">
        <v>0</v>
      </c>
      <c r="AH67">
        <v>35.648028000000004</v>
      </c>
      <c r="AI67">
        <v>0</v>
      </c>
      <c r="AJ67">
        <v>0</v>
      </c>
      <c r="AK67">
        <v>13.02092</v>
      </c>
      <c r="AL67">
        <v>19.181500000000003</v>
      </c>
      <c r="AM67">
        <v>0</v>
      </c>
      <c r="AN67">
        <v>0</v>
      </c>
      <c r="AO67">
        <v>6.7208400000000017</v>
      </c>
      <c r="AP67">
        <v>3.0907242200604053</v>
      </c>
      <c r="AQ67">
        <v>0</v>
      </c>
      <c r="AR67">
        <v>7.570800000000002</v>
      </c>
      <c r="AS67">
        <v>3.9295499999999994</v>
      </c>
      <c r="AT67">
        <v>0</v>
      </c>
      <c r="AU67">
        <v>0</v>
      </c>
      <c r="AV67">
        <v>0.31057043125916795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833.57642066243432</v>
      </c>
      <c r="DN67">
        <v>28.179301796455174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1.4963130680230141E-3</v>
      </c>
      <c r="H68">
        <v>0</v>
      </c>
      <c r="I68">
        <v>0</v>
      </c>
      <c r="J68">
        <v>2.1688134362403007E-4</v>
      </c>
      <c r="K68">
        <v>165.02883937920552</v>
      </c>
      <c r="L68">
        <v>65.181511658297822</v>
      </c>
      <c r="M68">
        <v>0</v>
      </c>
      <c r="N68">
        <v>30.004266958424509</v>
      </c>
      <c r="O68">
        <v>50.377458560441397</v>
      </c>
      <c r="P68">
        <v>69.039864935064926</v>
      </c>
      <c r="Q68">
        <v>5.0763760993274705</v>
      </c>
      <c r="R68">
        <v>8.5294887588543258</v>
      </c>
      <c r="S68">
        <v>6.6983097532314932</v>
      </c>
      <c r="T68">
        <v>0</v>
      </c>
      <c r="U68">
        <v>291.3313063509363</v>
      </c>
      <c r="V68">
        <v>3.6193759071117557</v>
      </c>
      <c r="W68">
        <v>10.018840408805032</v>
      </c>
      <c r="X68">
        <v>37.465598500245285</v>
      </c>
      <c r="Y68">
        <v>0</v>
      </c>
      <c r="Z68">
        <v>1.517142</v>
      </c>
      <c r="AA68">
        <v>3.3609352657118077</v>
      </c>
      <c r="AB68">
        <v>5.0790000000000006</v>
      </c>
      <c r="AC68">
        <v>2.4578399999999996</v>
      </c>
      <c r="AD68">
        <v>4.9654000000000007</v>
      </c>
      <c r="AE68">
        <v>12.5575788</v>
      </c>
      <c r="AF68">
        <v>0</v>
      </c>
      <c r="AG68">
        <v>0</v>
      </c>
      <c r="AH68">
        <v>35.648028000000004</v>
      </c>
      <c r="AI68">
        <v>0</v>
      </c>
      <c r="AJ68">
        <v>0</v>
      </c>
      <c r="AK68">
        <v>13.02092</v>
      </c>
      <c r="AL68">
        <v>19.181500000000003</v>
      </c>
      <c r="AM68">
        <v>0</v>
      </c>
      <c r="AN68">
        <v>0</v>
      </c>
      <c r="AO68">
        <v>6.7208400000000017</v>
      </c>
      <c r="AP68">
        <v>3.0907242200604053</v>
      </c>
      <c r="AQ68">
        <v>0</v>
      </c>
      <c r="AR68">
        <v>7.570800000000002</v>
      </c>
      <c r="AS68">
        <v>3.9295499999999994</v>
      </c>
      <c r="AT68">
        <v>0</v>
      </c>
      <c r="AU68">
        <v>0</v>
      </c>
      <c r="AV68">
        <v>0.31057043125916795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833.60356054085969</v>
      </c>
      <c r="DN68">
        <v>28.180218640529088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1.4963130680230141E-3</v>
      </c>
      <c r="H69">
        <v>0</v>
      </c>
      <c r="I69">
        <v>0</v>
      </c>
      <c r="J69">
        <v>2.4093706778909583E-4</v>
      </c>
      <c r="K69">
        <v>165.02883937920552</v>
      </c>
      <c r="L69">
        <v>65.181511658297822</v>
      </c>
      <c r="M69">
        <v>0</v>
      </c>
      <c r="N69">
        <v>30.004266958424509</v>
      </c>
      <c r="O69">
        <v>50.377458560441397</v>
      </c>
      <c r="P69">
        <v>69.039864935064926</v>
      </c>
      <c r="Q69">
        <v>5.0763760993274705</v>
      </c>
      <c r="R69">
        <v>8.5294887588543258</v>
      </c>
      <c r="S69">
        <v>6.6983097532314932</v>
      </c>
      <c r="T69">
        <v>0</v>
      </c>
      <c r="U69">
        <v>291.3313063509363</v>
      </c>
      <c r="V69">
        <v>3.6193759071117557</v>
      </c>
      <c r="W69">
        <v>10.018840408805032</v>
      </c>
      <c r="X69">
        <v>37.465598500245285</v>
      </c>
      <c r="Y69">
        <v>0</v>
      </c>
      <c r="Z69">
        <v>1.517142</v>
      </c>
      <c r="AA69">
        <v>3.5684103143533608</v>
      </c>
      <c r="AB69">
        <v>5.0790000000000006</v>
      </c>
      <c r="AC69">
        <v>2.4578399999999996</v>
      </c>
      <c r="AD69">
        <v>4.9654000000000007</v>
      </c>
      <c r="AE69">
        <v>12.5575788</v>
      </c>
      <c r="AF69">
        <v>0</v>
      </c>
      <c r="AG69">
        <v>0</v>
      </c>
      <c r="AH69">
        <v>35.648028000000004</v>
      </c>
      <c r="AI69">
        <v>0</v>
      </c>
      <c r="AJ69">
        <v>0</v>
      </c>
      <c r="AK69">
        <v>13.02092</v>
      </c>
      <c r="AL69">
        <v>19.181500000000003</v>
      </c>
      <c r="AM69">
        <v>0</v>
      </c>
      <c r="AN69">
        <v>0</v>
      </c>
      <c r="AO69">
        <v>6.7208400000000017</v>
      </c>
      <c r="AP69">
        <v>3.0907242200604053</v>
      </c>
      <c r="AQ69">
        <v>0</v>
      </c>
      <c r="AR69">
        <v>7.570800000000002</v>
      </c>
      <c r="AS69">
        <v>8.2007999999999992</v>
      </c>
      <c r="AT69">
        <v>0</v>
      </c>
      <c r="AU69">
        <v>0</v>
      </c>
      <c r="AV69">
        <v>0.31057043125916795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837.93582653076544</v>
      </c>
      <c r="DN69">
        <v>28.326701754989148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1.4963130680230141E-3</v>
      </c>
      <c r="H70">
        <v>0</v>
      </c>
      <c r="I70">
        <v>0</v>
      </c>
      <c r="J70">
        <v>2.8630228744237058E-4</v>
      </c>
      <c r="K70">
        <v>165.02883937920552</v>
      </c>
      <c r="L70">
        <v>65.181511658297822</v>
      </c>
      <c r="M70">
        <v>0</v>
      </c>
      <c r="N70">
        <v>30.004266958424509</v>
      </c>
      <c r="O70">
        <v>50.377458560441397</v>
      </c>
      <c r="P70">
        <v>69.039864935064926</v>
      </c>
      <c r="Q70">
        <v>5.0763760993274705</v>
      </c>
      <c r="R70">
        <v>8.5294887588543258</v>
      </c>
      <c r="S70">
        <v>6.6983097532314932</v>
      </c>
      <c r="T70">
        <v>0</v>
      </c>
      <c r="U70">
        <v>291.3313063509363</v>
      </c>
      <c r="V70">
        <v>3.6193759071117557</v>
      </c>
      <c r="W70">
        <v>10.018840408805032</v>
      </c>
      <c r="X70">
        <v>37.465598500245285</v>
      </c>
      <c r="Y70">
        <v>0</v>
      </c>
      <c r="Z70">
        <v>1.517142</v>
      </c>
      <c r="AA70">
        <v>3.5684103143533608</v>
      </c>
      <c r="AB70">
        <v>5.0790000000000006</v>
      </c>
      <c r="AC70">
        <v>2.4578399999999996</v>
      </c>
      <c r="AD70">
        <v>4.9654000000000007</v>
      </c>
      <c r="AE70">
        <v>12.5575788</v>
      </c>
      <c r="AF70">
        <v>0</v>
      </c>
      <c r="AG70">
        <v>0</v>
      </c>
      <c r="AH70">
        <v>35.648028000000004</v>
      </c>
      <c r="AI70">
        <v>0</v>
      </c>
      <c r="AJ70">
        <v>0</v>
      </c>
      <c r="AK70">
        <v>13.02092</v>
      </c>
      <c r="AL70">
        <v>19.181500000000003</v>
      </c>
      <c r="AM70">
        <v>0</v>
      </c>
      <c r="AN70">
        <v>0</v>
      </c>
      <c r="AO70">
        <v>6.7208400000000017</v>
      </c>
      <c r="AP70">
        <v>3.0907242200604053</v>
      </c>
      <c r="AQ70">
        <v>0</v>
      </c>
      <c r="AR70">
        <v>7.570800000000002</v>
      </c>
      <c r="AS70">
        <v>8.2007999999999992</v>
      </c>
      <c r="AT70">
        <v>0</v>
      </c>
      <c r="AU70">
        <v>0</v>
      </c>
      <c r="AV70">
        <v>0.31057043125916795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837.93582653076544</v>
      </c>
      <c r="DN70">
        <v>28.326747120208797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1.4963130680230141E-3</v>
      </c>
      <c r="H71">
        <v>0</v>
      </c>
      <c r="I71">
        <v>0</v>
      </c>
      <c r="J71">
        <v>2.9945856165950363E-4</v>
      </c>
      <c r="K71">
        <v>165.02883937920552</v>
      </c>
      <c r="L71">
        <v>65.181511658297822</v>
      </c>
      <c r="M71">
        <v>0</v>
      </c>
      <c r="N71">
        <v>30.004266958424509</v>
      </c>
      <c r="O71">
        <v>50.377458560441397</v>
      </c>
      <c r="P71">
        <v>69.039864935064926</v>
      </c>
      <c r="Q71">
        <v>5.0763760993274705</v>
      </c>
      <c r="R71">
        <v>8.5294887588543258</v>
      </c>
      <c r="S71">
        <v>6.6983097532314932</v>
      </c>
      <c r="T71">
        <v>0</v>
      </c>
      <c r="U71">
        <v>291.3313063509363</v>
      </c>
      <c r="V71">
        <v>3.6193759071117557</v>
      </c>
      <c r="W71">
        <v>10.018840408805032</v>
      </c>
      <c r="X71">
        <v>37.465598500245285</v>
      </c>
      <c r="Y71">
        <v>0</v>
      </c>
      <c r="Z71">
        <v>1.517142</v>
      </c>
      <c r="AA71">
        <v>3.5684103143533608</v>
      </c>
      <c r="AB71">
        <v>5.0790000000000006</v>
      </c>
      <c r="AC71">
        <v>2.4578399999999996</v>
      </c>
      <c r="AD71">
        <v>4.9654000000000007</v>
      </c>
      <c r="AE71">
        <v>12.5575788</v>
      </c>
      <c r="AF71">
        <v>0</v>
      </c>
      <c r="AG71">
        <v>0</v>
      </c>
      <c r="AH71">
        <v>35.648028000000004</v>
      </c>
      <c r="AI71">
        <v>0</v>
      </c>
      <c r="AJ71">
        <v>0</v>
      </c>
      <c r="AK71">
        <v>13.02092</v>
      </c>
      <c r="AL71">
        <v>17.706000000000003</v>
      </c>
      <c r="AM71">
        <v>0</v>
      </c>
      <c r="AN71">
        <v>0</v>
      </c>
      <c r="AO71">
        <v>6.7208400000000017</v>
      </c>
      <c r="AP71">
        <v>3.0907242200604053</v>
      </c>
      <c r="AQ71">
        <v>0</v>
      </c>
      <c r="AR71">
        <v>7.570800000000002</v>
      </c>
      <c r="AS71">
        <v>8.2007999999999992</v>
      </c>
      <c r="AT71">
        <v>0</v>
      </c>
      <c r="AU71">
        <v>0</v>
      </c>
      <c r="AV71">
        <v>0.31057043125916795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836.50857538076548</v>
      </c>
      <c r="DN71">
        <v>28.278511426483018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1.4963130680230141E-3</v>
      </c>
      <c r="H72">
        <v>0</v>
      </c>
      <c r="I72">
        <v>0</v>
      </c>
      <c r="J72">
        <v>2.9750554868223224E-4</v>
      </c>
      <c r="K72">
        <v>165.02883937920552</v>
      </c>
      <c r="L72">
        <v>65.181511658297822</v>
      </c>
      <c r="M72">
        <v>0</v>
      </c>
      <c r="N72">
        <v>30.004266958424509</v>
      </c>
      <c r="O72">
        <v>50.377458560441397</v>
      </c>
      <c r="P72">
        <v>69.039864935064926</v>
      </c>
      <c r="Q72">
        <v>5.0763760993274705</v>
      </c>
      <c r="R72">
        <v>8.5294887588543258</v>
      </c>
      <c r="S72">
        <v>6.6983097532314932</v>
      </c>
      <c r="T72">
        <v>0</v>
      </c>
      <c r="U72">
        <v>291.3313063509363</v>
      </c>
      <c r="V72">
        <v>3.6193759071117557</v>
      </c>
      <c r="W72">
        <v>10.018840408805032</v>
      </c>
      <c r="X72">
        <v>37.465598500245285</v>
      </c>
      <c r="Y72">
        <v>0</v>
      </c>
      <c r="Z72">
        <v>1.517142</v>
      </c>
      <c r="AA72">
        <v>3.5684103143533608</v>
      </c>
      <c r="AB72">
        <v>5.0790000000000006</v>
      </c>
      <c r="AC72">
        <v>2.4578399999999996</v>
      </c>
      <c r="AD72">
        <v>4.9654000000000007</v>
      </c>
      <c r="AE72">
        <v>12.5575788</v>
      </c>
      <c r="AF72">
        <v>0</v>
      </c>
      <c r="AG72">
        <v>0</v>
      </c>
      <c r="AH72">
        <v>35.648028000000004</v>
      </c>
      <c r="AI72">
        <v>0</v>
      </c>
      <c r="AJ72">
        <v>0</v>
      </c>
      <c r="AK72">
        <v>13.02092</v>
      </c>
      <c r="AL72">
        <v>17.706000000000003</v>
      </c>
      <c r="AM72">
        <v>0</v>
      </c>
      <c r="AN72">
        <v>0</v>
      </c>
      <c r="AO72">
        <v>6.7208400000000017</v>
      </c>
      <c r="AP72">
        <v>3.0907242200604053</v>
      </c>
      <c r="AQ72">
        <v>0</v>
      </c>
      <c r="AR72">
        <v>7.570800000000002</v>
      </c>
      <c r="AS72">
        <v>5.1254999999999997</v>
      </c>
      <c r="AT72">
        <v>0</v>
      </c>
      <c r="AU72">
        <v>0</v>
      </c>
      <c r="AV72">
        <v>0.31057043125916795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833.53383759932035</v>
      </c>
      <c r="DN72">
        <v>28.177947254915182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1.4963130680230141E-3</v>
      </c>
      <c r="H73">
        <v>0</v>
      </c>
      <c r="I73">
        <v>0</v>
      </c>
      <c r="J73">
        <v>3.0962130360948477E-4</v>
      </c>
      <c r="K73">
        <v>165.02883937920552</v>
      </c>
      <c r="L73">
        <v>65.181511658297822</v>
      </c>
      <c r="M73">
        <v>0</v>
      </c>
      <c r="N73">
        <v>30.004266958424509</v>
      </c>
      <c r="O73">
        <v>50.377458560441397</v>
      </c>
      <c r="P73">
        <v>69.039864935064926</v>
      </c>
      <c r="Q73">
        <v>5.0763760993274705</v>
      </c>
      <c r="R73">
        <v>8.5294887588543258</v>
      </c>
      <c r="S73">
        <v>6.6983097532314932</v>
      </c>
      <c r="T73">
        <v>0</v>
      </c>
      <c r="U73">
        <v>291.3313063509363</v>
      </c>
      <c r="V73">
        <v>3.6193759071117557</v>
      </c>
      <c r="W73">
        <v>10.018840408805032</v>
      </c>
      <c r="X73">
        <v>37.465598500245285</v>
      </c>
      <c r="Y73">
        <v>0</v>
      </c>
      <c r="Z73">
        <v>1.517142</v>
      </c>
      <c r="AA73">
        <v>3.5684103143533608</v>
      </c>
      <c r="AB73">
        <v>5.0790000000000006</v>
      </c>
      <c r="AC73">
        <v>2.4578399999999996</v>
      </c>
      <c r="AD73">
        <v>4.9654000000000007</v>
      </c>
      <c r="AE73">
        <v>12.5575788</v>
      </c>
      <c r="AF73">
        <v>0</v>
      </c>
      <c r="AG73">
        <v>0</v>
      </c>
      <c r="AH73">
        <v>35.648028000000004</v>
      </c>
      <c r="AI73">
        <v>0</v>
      </c>
      <c r="AJ73">
        <v>0</v>
      </c>
      <c r="AK73">
        <v>13.02092</v>
      </c>
      <c r="AL73">
        <v>21.542300000000001</v>
      </c>
      <c r="AM73">
        <v>0</v>
      </c>
      <c r="AN73">
        <v>0</v>
      </c>
      <c r="AO73">
        <v>6.7208400000000017</v>
      </c>
      <c r="AP73">
        <v>3.0907242200604053</v>
      </c>
      <c r="AQ73">
        <v>0</v>
      </c>
      <c r="AR73">
        <v>7.570800000000002</v>
      </c>
      <c r="AS73">
        <v>3.9295499999999994</v>
      </c>
      <c r="AT73">
        <v>0</v>
      </c>
      <c r="AU73">
        <v>0</v>
      </c>
      <c r="AV73">
        <v>0.31057043125916795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836.08784842356431</v>
      </c>
      <c r="DN73">
        <v>28.264298546426094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8.9831349439901541E-4</v>
      </c>
      <c r="H74">
        <v>0</v>
      </c>
      <c r="I74">
        <v>0</v>
      </c>
      <c r="J74">
        <v>3.3460329523364341E-4</v>
      </c>
      <c r="K74">
        <v>165.02883937920552</v>
      </c>
      <c r="L74">
        <v>65.181511658297822</v>
      </c>
      <c r="M74">
        <v>0</v>
      </c>
      <c r="N74">
        <v>30.004266958424509</v>
      </c>
      <c r="O74">
        <v>50.377458560441397</v>
      </c>
      <c r="P74">
        <v>69.039864935064926</v>
      </c>
      <c r="Q74">
        <v>5.0763760993274705</v>
      </c>
      <c r="R74">
        <v>8.5294887588543258</v>
      </c>
      <c r="S74">
        <v>6.6983097532314932</v>
      </c>
      <c r="T74">
        <v>0</v>
      </c>
      <c r="U74">
        <v>291.3313063509363</v>
      </c>
      <c r="V74">
        <v>3.6193759071117557</v>
      </c>
      <c r="W74">
        <v>10.018840408805032</v>
      </c>
      <c r="X74">
        <v>37.465598500245285</v>
      </c>
      <c r="Y74">
        <v>0</v>
      </c>
      <c r="Z74">
        <v>1.517142</v>
      </c>
      <c r="AA74">
        <v>3.5684103143533608</v>
      </c>
      <c r="AB74">
        <v>5.0790000000000006</v>
      </c>
      <c r="AC74">
        <v>2.4578399999999996</v>
      </c>
      <c r="AD74">
        <v>4.9654000000000007</v>
      </c>
      <c r="AE74">
        <v>10.7547</v>
      </c>
      <c r="AF74">
        <v>0</v>
      </c>
      <c r="AG74">
        <v>0</v>
      </c>
      <c r="AH74">
        <v>35.648028000000004</v>
      </c>
      <c r="AI74">
        <v>0</v>
      </c>
      <c r="AJ74">
        <v>0</v>
      </c>
      <c r="AK74">
        <v>13.02092</v>
      </c>
      <c r="AL74">
        <v>21.542300000000001</v>
      </c>
      <c r="AM74">
        <v>0</v>
      </c>
      <c r="AN74">
        <v>0</v>
      </c>
      <c r="AO74">
        <v>6.7208400000000017</v>
      </c>
      <c r="AP74">
        <v>3.0907242200604053</v>
      </c>
      <c r="AQ74">
        <v>0</v>
      </c>
      <c r="AR74">
        <v>7.570800000000002</v>
      </c>
      <c r="AS74">
        <v>3.9295499999999994</v>
      </c>
      <c r="AT74">
        <v>0</v>
      </c>
      <c r="AU74">
        <v>0</v>
      </c>
      <c r="AV74">
        <v>0.31057043125916795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834.34392373969831</v>
      </c>
      <c r="DN74">
        <v>28.204771412710034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4.4935406935479194E-4</v>
      </c>
      <c r="H75">
        <v>0</v>
      </c>
      <c r="I75">
        <v>0</v>
      </c>
      <c r="J75">
        <v>3.1173719211312329E-4</v>
      </c>
      <c r="K75">
        <v>165.02883937920552</v>
      </c>
      <c r="L75">
        <v>65.181511658297822</v>
      </c>
      <c r="M75">
        <v>0</v>
      </c>
      <c r="N75">
        <v>30.004266958424509</v>
      </c>
      <c r="O75">
        <v>50.377458560441397</v>
      </c>
      <c r="P75">
        <v>69.039864935064926</v>
      </c>
      <c r="Q75">
        <v>5.0763760993274705</v>
      </c>
      <c r="R75">
        <v>8.5294887588543258</v>
      </c>
      <c r="S75">
        <v>6.6983097532314932</v>
      </c>
      <c r="T75">
        <v>0</v>
      </c>
      <c r="U75">
        <v>291.56186374557257</v>
      </c>
      <c r="V75">
        <v>3.6193759071117557</v>
      </c>
      <c r="W75">
        <v>10.948077456505761</v>
      </c>
      <c r="X75">
        <v>37.465598500245285</v>
      </c>
      <c r="Y75">
        <v>0</v>
      </c>
      <c r="Z75">
        <v>1.517142</v>
      </c>
      <c r="AA75">
        <v>3.5684103143533608</v>
      </c>
      <c r="AB75">
        <v>7.449200000000002</v>
      </c>
      <c r="AC75">
        <v>2.4578399999999996</v>
      </c>
      <c r="AD75">
        <v>4.9654000000000007</v>
      </c>
      <c r="AE75">
        <v>10.7547</v>
      </c>
      <c r="AF75">
        <v>0</v>
      </c>
      <c r="AG75">
        <v>0</v>
      </c>
      <c r="AH75">
        <v>35.648028000000004</v>
      </c>
      <c r="AI75">
        <v>0</v>
      </c>
      <c r="AJ75">
        <v>0</v>
      </c>
      <c r="AK75">
        <v>13.02092</v>
      </c>
      <c r="AL75">
        <v>21.542300000000001</v>
      </c>
      <c r="AM75">
        <v>0</v>
      </c>
      <c r="AN75">
        <v>0</v>
      </c>
      <c r="AO75">
        <v>6.7208400000000017</v>
      </c>
      <c r="AP75">
        <v>3.0907242200604053</v>
      </c>
      <c r="AQ75">
        <v>0</v>
      </c>
      <c r="AR75">
        <v>7.570800000000002</v>
      </c>
      <c r="AS75">
        <v>3.9295499999999994</v>
      </c>
      <c r="AT75">
        <v>0</v>
      </c>
      <c r="AU75">
        <v>0</v>
      </c>
      <c r="AV75">
        <v>0.31057043125916795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837.7584870908139</v>
      </c>
      <c r="DN75">
        <v>28.319730678403328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4.4935406935479194E-4</v>
      </c>
      <c r="H76">
        <v>0</v>
      </c>
      <c r="I76">
        <v>0</v>
      </c>
      <c r="J76">
        <v>2.572412412819249E-4</v>
      </c>
      <c r="K76">
        <v>165.02883937920552</v>
      </c>
      <c r="L76">
        <v>65.181511658297822</v>
      </c>
      <c r="M76">
        <v>0</v>
      </c>
      <c r="N76">
        <v>30.004266958424509</v>
      </c>
      <c r="O76">
        <v>50.377458560441397</v>
      </c>
      <c r="P76">
        <v>69.039864935064926</v>
      </c>
      <c r="Q76">
        <v>5.0763760993274705</v>
      </c>
      <c r="R76">
        <v>8.5294887588543258</v>
      </c>
      <c r="S76">
        <v>6.6983097532314932</v>
      </c>
      <c r="T76">
        <v>0</v>
      </c>
      <c r="U76">
        <v>291.56186374557257</v>
      </c>
      <c r="V76">
        <v>3.6193759071117557</v>
      </c>
      <c r="W76">
        <v>10.948077456505761</v>
      </c>
      <c r="X76">
        <v>37.465598500245285</v>
      </c>
      <c r="Y76">
        <v>0</v>
      </c>
      <c r="Z76">
        <v>1.517142</v>
      </c>
      <c r="AA76">
        <v>7.1368206287067215</v>
      </c>
      <c r="AB76">
        <v>7.449200000000002</v>
      </c>
      <c r="AC76">
        <v>2.4578399999999996</v>
      </c>
      <c r="AD76">
        <v>4.9654000000000007</v>
      </c>
      <c r="AE76">
        <v>10.7547</v>
      </c>
      <c r="AF76">
        <v>0</v>
      </c>
      <c r="AG76">
        <v>0</v>
      </c>
      <c r="AH76">
        <v>35.648028000000004</v>
      </c>
      <c r="AI76">
        <v>0</v>
      </c>
      <c r="AJ76">
        <v>0</v>
      </c>
      <c r="AK76">
        <v>13.02092</v>
      </c>
      <c r="AL76">
        <v>21.542300000000001</v>
      </c>
      <c r="AM76">
        <v>0</v>
      </c>
      <c r="AN76">
        <v>0</v>
      </c>
      <c r="AO76">
        <v>6.7208400000000017</v>
      </c>
      <c r="AP76">
        <v>3.0907242200604053</v>
      </c>
      <c r="AQ76">
        <v>0</v>
      </c>
      <c r="AR76">
        <v>7.570800000000002</v>
      </c>
      <c r="AS76">
        <v>3.9295499999999994</v>
      </c>
      <c r="AT76">
        <v>0</v>
      </c>
      <c r="AU76">
        <v>0</v>
      </c>
      <c r="AV76">
        <v>0.31057043125916795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841.21012949376745</v>
      </c>
      <c r="DN76">
        <v>28.436444093852273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6.7053262562317376E-4</v>
      </c>
      <c r="H77">
        <v>0</v>
      </c>
      <c r="I77">
        <v>0</v>
      </c>
      <c r="J77">
        <v>2.0798188596081902E-4</v>
      </c>
      <c r="K77">
        <v>165.02883937920552</v>
      </c>
      <c r="L77">
        <v>65.181511658297822</v>
      </c>
      <c r="M77">
        <v>0</v>
      </c>
      <c r="N77">
        <v>30.004266958424509</v>
      </c>
      <c r="O77">
        <v>50.377458560441397</v>
      </c>
      <c r="P77">
        <v>69.039864935064926</v>
      </c>
      <c r="Q77">
        <v>5.0763760993274705</v>
      </c>
      <c r="R77">
        <v>8.5294887588543258</v>
      </c>
      <c r="S77">
        <v>6.6983097532314932</v>
      </c>
      <c r="T77">
        <v>0</v>
      </c>
      <c r="U77">
        <v>290.66374428770121</v>
      </c>
      <c r="V77">
        <v>3.6193759071117557</v>
      </c>
      <c r="W77">
        <v>10.948077456505761</v>
      </c>
      <c r="X77">
        <v>37.465598500245285</v>
      </c>
      <c r="Y77">
        <v>0</v>
      </c>
      <c r="Z77">
        <v>0.83819999999999995</v>
      </c>
      <c r="AA77">
        <v>7.1368206287067215</v>
      </c>
      <c r="AB77">
        <v>10.036104000000002</v>
      </c>
      <c r="AC77">
        <v>4.6892999999999994</v>
      </c>
      <c r="AD77">
        <v>4.9654000000000007</v>
      </c>
      <c r="AE77">
        <v>10.7547</v>
      </c>
      <c r="AF77">
        <v>0</v>
      </c>
      <c r="AG77">
        <v>0</v>
      </c>
      <c r="AH77">
        <v>35.648028000000004</v>
      </c>
      <c r="AI77">
        <v>0</v>
      </c>
      <c r="AJ77">
        <v>0</v>
      </c>
      <c r="AK77">
        <v>13.02092</v>
      </c>
      <c r="AL77">
        <v>17.706000000000003</v>
      </c>
      <c r="AM77">
        <v>1.340856</v>
      </c>
      <c r="AN77">
        <v>0</v>
      </c>
      <c r="AO77">
        <v>6.7208400000000017</v>
      </c>
      <c r="AP77">
        <v>2.7653848284750993</v>
      </c>
      <c r="AQ77">
        <v>0</v>
      </c>
      <c r="AR77">
        <v>7.0100000000000016</v>
      </c>
      <c r="AS77">
        <v>3.9295499999999994</v>
      </c>
      <c r="AT77">
        <v>0</v>
      </c>
      <c r="AU77">
        <v>0</v>
      </c>
      <c r="AV77">
        <v>0.31057043125916795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841.07445436154217</v>
      </c>
      <c r="DN77">
        <v>28.432010295821872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1.4963130680230141E-3</v>
      </c>
      <c r="H78">
        <v>0</v>
      </c>
      <c r="I78">
        <v>0</v>
      </c>
      <c r="J78">
        <v>1.8443659969372161E-4</v>
      </c>
      <c r="K78">
        <v>165.02883937920552</v>
      </c>
      <c r="L78">
        <v>65.181511658297822</v>
      </c>
      <c r="M78">
        <v>0</v>
      </c>
      <c r="N78">
        <v>30.004266958424509</v>
      </c>
      <c r="O78">
        <v>50.377458560441397</v>
      </c>
      <c r="P78">
        <v>69.039864935064926</v>
      </c>
      <c r="Q78">
        <v>5.0763760993274705</v>
      </c>
      <c r="R78">
        <v>8.5294887588543258</v>
      </c>
      <c r="S78">
        <v>6.6983097532314932</v>
      </c>
      <c r="T78">
        <v>0</v>
      </c>
      <c r="U78">
        <v>290.66374428770121</v>
      </c>
      <c r="V78">
        <v>3.6193759071117557</v>
      </c>
      <c r="W78">
        <v>10.948077456505761</v>
      </c>
      <c r="X78">
        <v>37.465598500245285</v>
      </c>
      <c r="Y78">
        <v>0</v>
      </c>
      <c r="Z78">
        <v>0.83819999999999995</v>
      </c>
      <c r="AA78">
        <v>10.705230943060082</v>
      </c>
      <c r="AB78">
        <v>10.036104000000002</v>
      </c>
      <c r="AC78">
        <v>4.6892999999999994</v>
      </c>
      <c r="AD78">
        <v>9.2933500000000002</v>
      </c>
      <c r="AE78">
        <v>12.5575788</v>
      </c>
      <c r="AF78">
        <v>0</v>
      </c>
      <c r="AG78">
        <v>0</v>
      </c>
      <c r="AH78">
        <v>35.648028000000004</v>
      </c>
      <c r="AI78">
        <v>0</v>
      </c>
      <c r="AJ78">
        <v>0</v>
      </c>
      <c r="AK78">
        <v>13.02092</v>
      </c>
      <c r="AL78">
        <v>17.706000000000003</v>
      </c>
      <c r="AM78">
        <v>2.6817120000000001</v>
      </c>
      <c r="AN78">
        <v>0</v>
      </c>
      <c r="AO78">
        <v>6.7208400000000017</v>
      </c>
      <c r="AP78">
        <v>2.7653848284750993</v>
      </c>
      <c r="AQ78">
        <v>0</v>
      </c>
      <c r="AR78">
        <v>7.0100000000000016</v>
      </c>
      <c r="AS78">
        <v>3.9295499999999994</v>
      </c>
      <c r="AT78">
        <v>0</v>
      </c>
      <c r="AU78">
        <v>0</v>
      </c>
      <c r="AV78">
        <v>0.31057043125916795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851.75345730573815</v>
      </c>
      <c r="DN78">
        <v>28.793904701135375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1.4963130680230141E-3</v>
      </c>
      <c r="H79">
        <v>0</v>
      </c>
      <c r="I79">
        <v>0</v>
      </c>
      <c r="J79">
        <v>1.8443659969372161E-4</v>
      </c>
      <c r="K79">
        <v>165.02883937920552</v>
      </c>
      <c r="L79">
        <v>65.181511658297822</v>
      </c>
      <c r="M79">
        <v>0</v>
      </c>
      <c r="N79">
        <v>30.004266958424509</v>
      </c>
      <c r="O79">
        <v>50.377458560441397</v>
      </c>
      <c r="P79">
        <v>69.039864935064926</v>
      </c>
      <c r="Q79">
        <v>5.0763760993274705</v>
      </c>
      <c r="R79">
        <v>8.5294887588543258</v>
      </c>
      <c r="S79">
        <v>6.6983097532314932</v>
      </c>
      <c r="T79">
        <v>0</v>
      </c>
      <c r="U79">
        <v>290.66374428770121</v>
      </c>
      <c r="V79">
        <v>3.6193759071117557</v>
      </c>
      <c r="W79">
        <v>10.948077456505761</v>
      </c>
      <c r="X79">
        <v>37.465598500245285</v>
      </c>
      <c r="Y79">
        <v>0</v>
      </c>
      <c r="Z79">
        <v>4.9939956000000008</v>
      </c>
      <c r="AA79">
        <v>10.705230943060082</v>
      </c>
      <c r="AB79">
        <v>10.259580000000001</v>
      </c>
      <c r="AC79">
        <v>7.7615999999999987</v>
      </c>
      <c r="AD79">
        <v>9.4611000000000018</v>
      </c>
      <c r="AE79">
        <v>13.427079999999998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13.02092</v>
      </c>
      <c r="AL79">
        <v>19.181500000000003</v>
      </c>
      <c r="AM79">
        <v>4.0225680000000006</v>
      </c>
      <c r="AN79">
        <v>0</v>
      </c>
      <c r="AO79">
        <v>6.7208400000000017</v>
      </c>
      <c r="AP79">
        <v>2.7653848284750993</v>
      </c>
      <c r="AQ79">
        <v>0</v>
      </c>
      <c r="AR79">
        <v>7.0100000000000016</v>
      </c>
      <c r="AS79">
        <v>3.9295499999999994</v>
      </c>
      <c r="AT79">
        <v>0</v>
      </c>
      <c r="AU79">
        <v>0</v>
      </c>
      <c r="AV79">
        <v>0.31057043125916795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866.21397318140794</v>
      </c>
      <c r="DN79">
        <v>29.282748625465672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1.4963130680230141E-3</v>
      </c>
      <c r="H80">
        <v>0</v>
      </c>
      <c r="I80">
        <v>0</v>
      </c>
      <c r="J80">
        <v>1.9384136897770041E-4</v>
      </c>
      <c r="K80">
        <v>165.02883937920552</v>
      </c>
      <c r="L80">
        <v>65.181511658297822</v>
      </c>
      <c r="M80">
        <v>0</v>
      </c>
      <c r="N80">
        <v>30.004266958424509</v>
      </c>
      <c r="O80">
        <v>50.377458560441397</v>
      </c>
      <c r="P80">
        <v>69.039864935064926</v>
      </c>
      <c r="Q80">
        <v>5.0763760993274705</v>
      </c>
      <c r="R80">
        <v>8.5294887588543258</v>
      </c>
      <c r="S80">
        <v>6.6983097532314932</v>
      </c>
      <c r="T80">
        <v>0</v>
      </c>
      <c r="U80">
        <v>290.66374428770121</v>
      </c>
      <c r="V80">
        <v>3.6193759071117557</v>
      </c>
      <c r="W80">
        <v>10.948077456505761</v>
      </c>
      <c r="X80">
        <v>37.465598500245285</v>
      </c>
      <c r="Y80">
        <v>0</v>
      </c>
      <c r="Z80">
        <v>4.9939956000000008</v>
      </c>
      <c r="AA80">
        <v>10.705230943060082</v>
      </c>
      <c r="AB80">
        <v>10.259580000000001</v>
      </c>
      <c r="AC80">
        <v>7.7615999999999987</v>
      </c>
      <c r="AD80">
        <v>9.4611000000000018</v>
      </c>
      <c r="AE80">
        <v>13.427079999999998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13.02092</v>
      </c>
      <c r="AL80">
        <v>19.181500000000003</v>
      </c>
      <c r="AM80">
        <v>4.0225680000000006</v>
      </c>
      <c r="AN80">
        <v>0</v>
      </c>
      <c r="AO80">
        <v>6.7208400000000017</v>
      </c>
      <c r="AP80">
        <v>2.7653848284750993</v>
      </c>
      <c r="AQ80">
        <v>0</v>
      </c>
      <c r="AR80">
        <v>7.0100000000000016</v>
      </c>
      <c r="AS80">
        <v>3.9295499999999994</v>
      </c>
      <c r="AT80">
        <v>0</v>
      </c>
      <c r="AU80">
        <v>0</v>
      </c>
      <c r="AV80">
        <v>0.31057043125916795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866.21397318140782</v>
      </c>
      <c r="DN80">
        <v>29.282758030234959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1.4963130680230141E-3</v>
      </c>
      <c r="H81">
        <v>0</v>
      </c>
      <c r="I81">
        <v>0</v>
      </c>
      <c r="J81">
        <v>2.2545662765108512E-4</v>
      </c>
      <c r="K81">
        <v>165.02883937920552</v>
      </c>
      <c r="L81">
        <v>65.181511658297822</v>
      </c>
      <c r="M81">
        <v>0</v>
      </c>
      <c r="N81">
        <v>30.004266958424509</v>
      </c>
      <c r="O81">
        <v>50.377458560441397</v>
      </c>
      <c r="P81">
        <v>69.039864935064926</v>
      </c>
      <c r="Q81">
        <v>5.0763760993274705</v>
      </c>
      <c r="R81">
        <v>8.5294887588543258</v>
      </c>
      <c r="S81">
        <v>6.6983097532314932</v>
      </c>
      <c r="T81">
        <v>0</v>
      </c>
      <c r="U81">
        <v>290.66374428770121</v>
      </c>
      <c r="V81">
        <v>3.6193759071117557</v>
      </c>
      <c r="W81">
        <v>10.948077456505761</v>
      </c>
      <c r="X81">
        <v>37.465598500245285</v>
      </c>
      <c r="Y81">
        <v>0</v>
      </c>
      <c r="Z81">
        <v>4.9939956000000008</v>
      </c>
      <c r="AA81">
        <v>10.705230943060082</v>
      </c>
      <c r="AB81">
        <v>10.259580000000001</v>
      </c>
      <c r="AC81">
        <v>7.7615999999999987</v>
      </c>
      <c r="AD81">
        <v>9.4611000000000018</v>
      </c>
      <c r="AE81">
        <v>13.427079999999998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13.02092</v>
      </c>
      <c r="AL81">
        <v>21.542300000000001</v>
      </c>
      <c r="AM81">
        <v>4.0225680000000006</v>
      </c>
      <c r="AN81">
        <v>0</v>
      </c>
      <c r="AO81">
        <v>6.7208400000000017</v>
      </c>
      <c r="AP81">
        <v>2.7653848284750993</v>
      </c>
      <c r="AQ81">
        <v>0</v>
      </c>
      <c r="AR81">
        <v>7.0100000000000016</v>
      </c>
      <c r="AS81">
        <v>3.9295499999999994</v>
      </c>
      <c r="AT81">
        <v>0</v>
      </c>
      <c r="AU81">
        <v>0</v>
      </c>
      <c r="AV81">
        <v>0.31057043125916795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868.49757507219954</v>
      </c>
      <c r="DN81">
        <v>29.359987754701891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1.4963130680230141E-3</v>
      </c>
      <c r="H82">
        <v>0</v>
      </c>
      <c r="I82">
        <v>0</v>
      </c>
      <c r="J82">
        <v>2.8451659874015886E-4</v>
      </c>
      <c r="K82">
        <v>165.02883937920552</v>
      </c>
      <c r="L82">
        <v>65.181511658297822</v>
      </c>
      <c r="M82">
        <v>0</v>
      </c>
      <c r="N82">
        <v>30.004266958424509</v>
      </c>
      <c r="O82">
        <v>50.377458560441397</v>
      </c>
      <c r="P82">
        <v>69.039864935064926</v>
      </c>
      <c r="Q82">
        <v>5.0763760993274705</v>
      </c>
      <c r="R82">
        <v>8.5294887588543258</v>
      </c>
      <c r="S82">
        <v>6.6983097532314932</v>
      </c>
      <c r="T82">
        <v>0</v>
      </c>
      <c r="U82">
        <v>290.66374428770121</v>
      </c>
      <c r="V82">
        <v>3.6193759071117557</v>
      </c>
      <c r="W82">
        <v>10.948077456505761</v>
      </c>
      <c r="X82">
        <v>37.465598500245285</v>
      </c>
      <c r="Y82">
        <v>0</v>
      </c>
      <c r="Z82">
        <v>4.9939956000000008</v>
      </c>
      <c r="AA82">
        <v>10.705230943060082</v>
      </c>
      <c r="AB82">
        <v>10.259580000000001</v>
      </c>
      <c r="AC82">
        <v>7.7615999999999987</v>
      </c>
      <c r="AD82">
        <v>9.4611000000000018</v>
      </c>
      <c r="AE82">
        <v>13.427079999999998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13.02092</v>
      </c>
      <c r="AL82">
        <v>21.542300000000001</v>
      </c>
      <c r="AM82">
        <v>4.0225680000000006</v>
      </c>
      <c r="AN82">
        <v>0</v>
      </c>
      <c r="AO82">
        <v>6.7208400000000017</v>
      </c>
      <c r="AP82">
        <v>2.7653848284750993</v>
      </c>
      <c r="AQ82">
        <v>0</v>
      </c>
      <c r="AR82">
        <v>7.0100000000000016</v>
      </c>
      <c r="AS82">
        <v>3.9295499999999994</v>
      </c>
      <c r="AT82">
        <v>0</v>
      </c>
      <c r="AU82">
        <v>0</v>
      </c>
      <c r="AV82">
        <v>0.31057043125916795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868.49757507219954</v>
      </c>
      <c r="DN82">
        <v>29.360046814672977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1.5334273662862107E-3</v>
      </c>
      <c r="H83">
        <v>0</v>
      </c>
      <c r="I83">
        <v>0</v>
      </c>
      <c r="J83">
        <v>3.6108941221350138E-4</v>
      </c>
      <c r="K83">
        <v>165.02883937920552</v>
      </c>
      <c r="L83">
        <v>65.181511658297822</v>
      </c>
      <c r="M83">
        <v>0</v>
      </c>
      <c r="N83">
        <v>30.004266958424509</v>
      </c>
      <c r="O83">
        <v>50.377458560441397</v>
      </c>
      <c r="P83">
        <v>69.039864935064926</v>
      </c>
      <c r="Q83">
        <v>5.0763760993274705</v>
      </c>
      <c r="R83">
        <v>8.5294887588543258</v>
      </c>
      <c r="S83">
        <v>6.6983097532314932</v>
      </c>
      <c r="T83">
        <v>0</v>
      </c>
      <c r="U83">
        <v>290.66374428770121</v>
      </c>
      <c r="V83">
        <v>3.6193759071117557</v>
      </c>
      <c r="W83">
        <v>10.829327114488846</v>
      </c>
      <c r="X83">
        <v>37.465598500245285</v>
      </c>
      <c r="Y83">
        <v>0</v>
      </c>
      <c r="Z83">
        <v>4.9939956000000008</v>
      </c>
      <c r="AA83">
        <v>10.705230943060082</v>
      </c>
      <c r="AB83">
        <v>10.259580000000001</v>
      </c>
      <c r="AC83">
        <v>7.7615999999999987</v>
      </c>
      <c r="AD83">
        <v>9.4611000000000018</v>
      </c>
      <c r="AE83">
        <v>13.427079999999998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13.02092</v>
      </c>
      <c r="AL83">
        <v>21.542300000000001</v>
      </c>
      <c r="AM83">
        <v>4.0225680000000006</v>
      </c>
      <c r="AN83">
        <v>0</v>
      </c>
      <c r="AO83">
        <v>6.7208400000000017</v>
      </c>
      <c r="AP83">
        <v>2.7653848284750993</v>
      </c>
      <c r="AQ83">
        <v>0</v>
      </c>
      <c r="AR83">
        <v>7.570800000000002</v>
      </c>
      <c r="AS83">
        <v>4.4420999999999999</v>
      </c>
      <c r="AT83">
        <v>0</v>
      </c>
      <c r="AU83">
        <v>0</v>
      </c>
      <c r="AV83">
        <v>0.31057043125916795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869.42099488244105</v>
      </c>
      <c r="DN83">
        <v>29.3913403495262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1.5334273662862107E-3</v>
      </c>
      <c r="H84">
        <v>0</v>
      </c>
      <c r="I84">
        <v>0</v>
      </c>
      <c r="J84">
        <v>3.6108941221350138E-4</v>
      </c>
      <c r="K84">
        <v>165.02883937920552</v>
      </c>
      <c r="L84">
        <v>65.181511658297822</v>
      </c>
      <c r="M84">
        <v>0</v>
      </c>
      <c r="N84">
        <v>30.004266958424509</v>
      </c>
      <c r="O84">
        <v>50.377458560441397</v>
      </c>
      <c r="P84">
        <v>69.039864935064926</v>
      </c>
      <c r="Q84">
        <v>5.0763760993274705</v>
      </c>
      <c r="R84">
        <v>8.5294887588543258</v>
      </c>
      <c r="S84">
        <v>6.6983097532314932</v>
      </c>
      <c r="T84">
        <v>0</v>
      </c>
      <c r="U84">
        <v>290.66374428770121</v>
      </c>
      <c r="V84">
        <v>3.6193759071117557</v>
      </c>
      <c r="W84">
        <v>10.829327114488846</v>
      </c>
      <c r="X84">
        <v>37.465598500245285</v>
      </c>
      <c r="Y84">
        <v>0</v>
      </c>
      <c r="Z84">
        <v>4.9939956000000008</v>
      </c>
      <c r="AA84">
        <v>10.705230943060082</v>
      </c>
      <c r="AB84">
        <v>10.259580000000001</v>
      </c>
      <c r="AC84">
        <v>7.7615999999999987</v>
      </c>
      <c r="AD84">
        <v>9.4611000000000018</v>
      </c>
      <c r="AE84">
        <v>13.427079999999998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13.02092</v>
      </c>
      <c r="AL84">
        <v>21.542300000000001</v>
      </c>
      <c r="AM84">
        <v>4.0225680000000006</v>
      </c>
      <c r="AN84">
        <v>0</v>
      </c>
      <c r="AO84">
        <v>6.7208400000000017</v>
      </c>
      <c r="AP84">
        <v>2.7653848284750993</v>
      </c>
      <c r="AQ84">
        <v>0</v>
      </c>
      <c r="AR84">
        <v>7.570800000000002</v>
      </c>
      <c r="AS84">
        <v>4.4420999999999999</v>
      </c>
      <c r="AT84">
        <v>0</v>
      </c>
      <c r="AU84">
        <v>0</v>
      </c>
      <c r="AV84">
        <v>0.31057043125916795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869.42099488244105</v>
      </c>
      <c r="DN84">
        <v>29.3913403495262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1.5701629977801128E-3</v>
      </c>
      <c r="H85">
        <v>0</v>
      </c>
      <c r="I85">
        <v>0</v>
      </c>
      <c r="J85">
        <v>3.2958152031784509E-4</v>
      </c>
      <c r="K85">
        <v>165.02883937920552</v>
      </c>
      <c r="L85">
        <v>65.181511658297822</v>
      </c>
      <c r="M85">
        <v>0</v>
      </c>
      <c r="N85">
        <v>30.004266958424509</v>
      </c>
      <c r="O85">
        <v>50.377458560441397</v>
      </c>
      <c r="P85">
        <v>69.039864935064926</v>
      </c>
      <c r="Q85">
        <v>5.0763760993274705</v>
      </c>
      <c r="R85">
        <v>8.5294887588543258</v>
      </c>
      <c r="S85">
        <v>6.6983097532314932</v>
      </c>
      <c r="T85">
        <v>0</v>
      </c>
      <c r="U85">
        <v>290.66374428770121</v>
      </c>
      <c r="V85">
        <v>3.6193759071117557</v>
      </c>
      <c r="W85">
        <v>10.638757590718342</v>
      </c>
      <c r="X85">
        <v>37.465598500245285</v>
      </c>
      <c r="Y85">
        <v>0</v>
      </c>
      <c r="Z85">
        <v>4.9939956000000008</v>
      </c>
      <c r="AA85">
        <v>10.705230943060082</v>
      </c>
      <c r="AB85">
        <v>10.259580000000001</v>
      </c>
      <c r="AC85">
        <v>7.7615999999999987</v>
      </c>
      <c r="AD85">
        <v>9.4611000000000018</v>
      </c>
      <c r="AE85">
        <v>13.427079999999998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13.02092</v>
      </c>
      <c r="AL85">
        <v>20.361900000000009</v>
      </c>
      <c r="AM85">
        <v>4.0225680000000006</v>
      </c>
      <c r="AN85">
        <v>0</v>
      </c>
      <c r="AO85">
        <v>6.7208400000000017</v>
      </c>
      <c r="AP85">
        <v>2.7653848284750993</v>
      </c>
      <c r="AQ85">
        <v>0</v>
      </c>
      <c r="AR85">
        <v>7.570800000000002</v>
      </c>
      <c r="AS85">
        <v>4.4420999999999999</v>
      </c>
      <c r="AT85">
        <v>0</v>
      </c>
      <c r="AU85">
        <v>0</v>
      </c>
      <c r="AV85">
        <v>0.31057043125916795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868.09480288607131</v>
      </c>
      <c r="DN85">
        <v>29.346568049865169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1.5701629977801128E-3</v>
      </c>
      <c r="H86">
        <v>0</v>
      </c>
      <c r="I86">
        <v>0</v>
      </c>
      <c r="J86">
        <v>0</v>
      </c>
      <c r="K86">
        <v>165.02883937920552</v>
      </c>
      <c r="L86">
        <v>65.181511658297822</v>
      </c>
      <c r="M86">
        <v>0</v>
      </c>
      <c r="N86">
        <v>30.004266958424509</v>
      </c>
      <c r="O86">
        <v>50.377458560441397</v>
      </c>
      <c r="P86">
        <v>69.039864935064926</v>
      </c>
      <c r="Q86">
        <v>5.0763760993274705</v>
      </c>
      <c r="R86">
        <v>8.5294887588543258</v>
      </c>
      <c r="S86">
        <v>6.6983097532314932</v>
      </c>
      <c r="T86">
        <v>0</v>
      </c>
      <c r="U86">
        <v>290.66374428770121</v>
      </c>
      <c r="V86">
        <v>3.6193759071117557</v>
      </c>
      <c r="W86">
        <v>10.638757590718342</v>
      </c>
      <c r="X86">
        <v>37.465598500245285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7.3809581492068483</v>
      </c>
      <c r="AD86">
        <v>9.2933500000000002</v>
      </c>
      <c r="AE86">
        <v>12.5575788</v>
      </c>
      <c r="AF86">
        <v>0</v>
      </c>
      <c r="AG86">
        <v>0</v>
      </c>
      <c r="AH86">
        <v>35.648028000000004</v>
      </c>
      <c r="AI86">
        <v>0</v>
      </c>
      <c r="AJ86">
        <v>0</v>
      </c>
      <c r="AK86">
        <v>13.02092</v>
      </c>
      <c r="AL86">
        <v>20.361900000000009</v>
      </c>
      <c r="AM86">
        <v>4.0144416000000005</v>
      </c>
      <c r="AN86">
        <v>0</v>
      </c>
      <c r="AO86">
        <v>6.7208400000000017</v>
      </c>
      <c r="AP86">
        <v>2.7653848284750993</v>
      </c>
      <c r="AQ86">
        <v>0</v>
      </c>
      <c r="AR86">
        <v>7.570800000000002</v>
      </c>
      <c r="AS86">
        <v>4.4420999999999999</v>
      </c>
      <c r="AT86">
        <v>0</v>
      </c>
      <c r="AU86">
        <v>0</v>
      </c>
      <c r="AV86">
        <v>0.31057043125916795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858.68357561960318</v>
      </c>
      <c r="DN86">
        <v>29.028593684019942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1.5701629977801128E-3</v>
      </c>
      <c r="H87">
        <v>0</v>
      </c>
      <c r="I87">
        <v>0</v>
      </c>
      <c r="J87">
        <v>5.0596665762277367E-4</v>
      </c>
      <c r="K87">
        <v>165.02883937920552</v>
      </c>
      <c r="L87">
        <v>65.181511658297822</v>
      </c>
      <c r="M87">
        <v>0</v>
      </c>
      <c r="N87">
        <v>30.004266958424509</v>
      </c>
      <c r="O87">
        <v>50.377458560441397</v>
      </c>
      <c r="P87">
        <v>69.039864935064926</v>
      </c>
      <c r="Q87">
        <v>5.0763760993274705</v>
      </c>
      <c r="R87">
        <v>8.5294887588543258</v>
      </c>
      <c r="S87">
        <v>6.6983097532314932</v>
      </c>
      <c r="T87">
        <v>0</v>
      </c>
      <c r="U87">
        <v>290.66374428770121</v>
      </c>
      <c r="V87">
        <v>3.6193759071117557</v>
      </c>
      <c r="W87">
        <v>10.638757590718342</v>
      </c>
      <c r="X87">
        <v>37.465598500245285</v>
      </c>
      <c r="Y87">
        <v>0</v>
      </c>
      <c r="Z87">
        <v>0.55880000000000007</v>
      </c>
      <c r="AA87">
        <v>10.705230943060082</v>
      </c>
      <c r="AB87">
        <v>10.036104000000002</v>
      </c>
      <c r="AC87">
        <v>7.3809581492068483</v>
      </c>
      <c r="AD87">
        <v>9.2933500000000002</v>
      </c>
      <c r="AE87">
        <v>12.5575788</v>
      </c>
      <c r="AF87">
        <v>0</v>
      </c>
      <c r="AG87">
        <v>0</v>
      </c>
      <c r="AH87">
        <v>35.648028000000004</v>
      </c>
      <c r="AI87">
        <v>0</v>
      </c>
      <c r="AJ87">
        <v>0</v>
      </c>
      <c r="AK87">
        <v>13.02092</v>
      </c>
      <c r="AL87">
        <v>20.361900000000009</v>
      </c>
      <c r="AM87">
        <v>4.0144416000000005</v>
      </c>
      <c r="AN87">
        <v>0</v>
      </c>
      <c r="AO87">
        <v>6.7208400000000017</v>
      </c>
      <c r="AP87">
        <v>3.0907242200604053</v>
      </c>
      <c r="AQ87">
        <v>0</v>
      </c>
      <c r="AR87">
        <v>7.570800000000002</v>
      </c>
      <c r="AS87">
        <v>3.9295499999999994</v>
      </c>
      <c r="AT87">
        <v>0</v>
      </c>
      <c r="AU87">
        <v>0</v>
      </c>
      <c r="AV87">
        <v>0.31057043125916795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858.50295729679829</v>
      </c>
      <c r="DN87">
        <v>29.022507365067767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1.5701629977801128E-3</v>
      </c>
      <c r="H88">
        <v>0</v>
      </c>
      <c r="I88">
        <v>0</v>
      </c>
      <c r="J88">
        <v>5.0596665762277367E-4</v>
      </c>
      <c r="K88">
        <v>165.02883937920552</v>
      </c>
      <c r="L88">
        <v>65.181511658297822</v>
      </c>
      <c r="M88">
        <v>0</v>
      </c>
      <c r="N88">
        <v>30.004266958424509</v>
      </c>
      <c r="O88">
        <v>50.377458560441397</v>
      </c>
      <c r="P88">
        <v>69.039864935064926</v>
      </c>
      <c r="Q88">
        <v>5.0763760993274705</v>
      </c>
      <c r="R88">
        <v>8.5294887588543258</v>
      </c>
      <c r="S88">
        <v>6.6983097532314932</v>
      </c>
      <c r="T88">
        <v>0</v>
      </c>
      <c r="U88">
        <v>290.66374428770121</v>
      </c>
      <c r="V88">
        <v>3.6193759071117557</v>
      </c>
      <c r="W88">
        <v>10.638757590718342</v>
      </c>
      <c r="X88">
        <v>37.465598500245285</v>
      </c>
      <c r="Y88">
        <v>0</v>
      </c>
      <c r="Z88">
        <v>0.55880000000000007</v>
      </c>
      <c r="AA88">
        <v>10.705230943060082</v>
      </c>
      <c r="AB88">
        <v>10.036104000000002</v>
      </c>
      <c r="AC88">
        <v>7.3809581492068483</v>
      </c>
      <c r="AD88">
        <v>9.2933500000000002</v>
      </c>
      <c r="AE88">
        <v>12.5575788</v>
      </c>
      <c r="AF88">
        <v>0</v>
      </c>
      <c r="AG88">
        <v>0</v>
      </c>
      <c r="AH88">
        <v>35.648028000000004</v>
      </c>
      <c r="AI88">
        <v>0</v>
      </c>
      <c r="AJ88">
        <v>0</v>
      </c>
      <c r="AK88">
        <v>13.02092</v>
      </c>
      <c r="AL88">
        <v>20.361900000000009</v>
      </c>
      <c r="AM88">
        <v>4.0144416000000005</v>
      </c>
      <c r="AN88">
        <v>0</v>
      </c>
      <c r="AO88">
        <v>6.7208400000000017</v>
      </c>
      <c r="AP88">
        <v>3.0907242200604053</v>
      </c>
      <c r="AQ88">
        <v>0</v>
      </c>
      <c r="AR88">
        <v>7.570800000000002</v>
      </c>
      <c r="AS88">
        <v>3.9295499999999994</v>
      </c>
      <c r="AT88">
        <v>0</v>
      </c>
      <c r="AU88">
        <v>0</v>
      </c>
      <c r="AV88">
        <v>0.31057043125916795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858.50295729679829</v>
      </c>
      <c r="DN88">
        <v>29.022507365067767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1.5701629977801128E-3</v>
      </c>
      <c r="H89">
        <v>0</v>
      </c>
      <c r="I89">
        <v>0</v>
      </c>
      <c r="J89">
        <v>5.0596665762277367E-4</v>
      </c>
      <c r="K89">
        <v>165.02883937920552</v>
      </c>
      <c r="L89">
        <v>65.181511658297822</v>
      </c>
      <c r="M89">
        <v>0</v>
      </c>
      <c r="N89">
        <v>30.004266958424509</v>
      </c>
      <c r="O89">
        <v>50.377458560441397</v>
      </c>
      <c r="P89">
        <v>69.039864935064926</v>
      </c>
      <c r="Q89">
        <v>5.0763760993274705</v>
      </c>
      <c r="R89">
        <v>9.1604179747850996</v>
      </c>
      <c r="S89">
        <v>6.6983097532314932</v>
      </c>
      <c r="T89">
        <v>0</v>
      </c>
      <c r="U89">
        <v>290.66374428770121</v>
      </c>
      <c r="V89">
        <v>3.6193759071117557</v>
      </c>
      <c r="W89">
        <v>10.638757590718342</v>
      </c>
      <c r="X89">
        <v>37.465598500245285</v>
      </c>
      <c r="Y89">
        <v>0</v>
      </c>
      <c r="Z89">
        <v>0.55880000000000007</v>
      </c>
      <c r="AA89">
        <v>10.705230943060082</v>
      </c>
      <c r="AB89">
        <v>10.036104000000002</v>
      </c>
      <c r="AC89">
        <v>7.3809581492068483</v>
      </c>
      <c r="AD89">
        <v>9.2933500000000002</v>
      </c>
      <c r="AE89">
        <v>12.5575788</v>
      </c>
      <c r="AF89">
        <v>0</v>
      </c>
      <c r="AG89">
        <v>0</v>
      </c>
      <c r="AH89">
        <v>35.648028000000004</v>
      </c>
      <c r="AI89">
        <v>0</v>
      </c>
      <c r="AJ89">
        <v>0</v>
      </c>
      <c r="AK89">
        <v>13.02092</v>
      </c>
      <c r="AL89">
        <v>20.657000000000004</v>
      </c>
      <c r="AM89">
        <v>4.0144416000000005</v>
      </c>
      <c r="AN89">
        <v>0</v>
      </c>
      <c r="AO89">
        <v>6.7208400000000017</v>
      </c>
      <c r="AP89">
        <v>3.0907242200604053</v>
      </c>
      <c r="AQ89">
        <v>0</v>
      </c>
      <c r="AR89">
        <v>7.570800000000002</v>
      </c>
      <c r="AS89">
        <v>3.9295499999999994</v>
      </c>
      <c r="AT89">
        <v>0</v>
      </c>
      <c r="AU89">
        <v>0</v>
      </c>
      <c r="AV89">
        <v>0.31057043125916795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859.3987054430595</v>
      </c>
      <c r="DN89">
        <v>29.052788434737376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1.5701629977801128E-3</v>
      </c>
      <c r="H90">
        <v>0</v>
      </c>
      <c r="I90">
        <v>0</v>
      </c>
      <c r="J90">
        <v>5.0596665762277367E-4</v>
      </c>
      <c r="K90">
        <v>165.02883937920552</v>
      </c>
      <c r="L90">
        <v>65.181511658297822</v>
      </c>
      <c r="M90">
        <v>0</v>
      </c>
      <c r="N90">
        <v>30.004266958424509</v>
      </c>
      <c r="O90">
        <v>50.377458560441397</v>
      </c>
      <c r="P90">
        <v>69.039864935064926</v>
      </c>
      <c r="Q90">
        <v>5.0763760993274705</v>
      </c>
      <c r="R90">
        <v>10.01774856566186</v>
      </c>
      <c r="S90">
        <v>6.6983097532314932</v>
      </c>
      <c r="T90">
        <v>0</v>
      </c>
      <c r="U90">
        <v>290.66374428770121</v>
      </c>
      <c r="V90">
        <v>3.6193759071117557</v>
      </c>
      <c r="W90">
        <v>10.638757590718342</v>
      </c>
      <c r="X90">
        <v>37.465598500245285</v>
      </c>
      <c r="Y90">
        <v>0</v>
      </c>
      <c r="Z90">
        <v>3.3125663999999997</v>
      </c>
      <c r="AA90">
        <v>10.705230943060082</v>
      </c>
      <c r="AB90">
        <v>10.259580000000001</v>
      </c>
      <c r="AC90">
        <v>7.7615999999999987</v>
      </c>
      <c r="AD90">
        <v>9.4611000000000018</v>
      </c>
      <c r="AE90">
        <v>13.427079999999998</v>
      </c>
      <c r="AF90">
        <v>0</v>
      </c>
      <c r="AG90">
        <v>0</v>
      </c>
      <c r="AH90">
        <v>35.648028000000004</v>
      </c>
      <c r="AI90">
        <v>0</v>
      </c>
      <c r="AJ90">
        <v>0</v>
      </c>
      <c r="AK90">
        <v>13.02092</v>
      </c>
      <c r="AL90">
        <v>20.657000000000004</v>
      </c>
      <c r="AM90">
        <v>4.0225680000000006</v>
      </c>
      <c r="AN90">
        <v>0</v>
      </c>
      <c r="AO90">
        <v>6.7208400000000017</v>
      </c>
      <c r="AP90">
        <v>3.0907242200604053</v>
      </c>
      <c r="AQ90">
        <v>0</v>
      </c>
      <c r="AR90">
        <v>7.570800000000002</v>
      </c>
      <c r="AS90">
        <v>3.9295499999999994</v>
      </c>
      <c r="AT90">
        <v>0</v>
      </c>
      <c r="AU90">
        <v>0</v>
      </c>
      <c r="AV90">
        <v>0.31057043125916795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864.48727639793856</v>
      </c>
      <c r="DN90">
        <v>29.224809921528205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1.5701629977801128E-3</v>
      </c>
      <c r="H91">
        <v>0</v>
      </c>
      <c r="I91">
        <v>0</v>
      </c>
      <c r="J91">
        <v>5.0596665762277367E-4</v>
      </c>
      <c r="K91">
        <v>165.02883937920552</v>
      </c>
      <c r="L91">
        <v>65.181511658297822</v>
      </c>
      <c r="M91">
        <v>0</v>
      </c>
      <c r="N91">
        <v>30.004266958424509</v>
      </c>
      <c r="O91">
        <v>50.377458560441397</v>
      </c>
      <c r="P91">
        <v>69.039864935064926</v>
      </c>
      <c r="Q91">
        <v>5.0763760993274705</v>
      </c>
      <c r="R91">
        <v>10.67969487758112</v>
      </c>
      <c r="S91">
        <v>6.6983097532314932</v>
      </c>
      <c r="T91">
        <v>0</v>
      </c>
      <c r="U91">
        <v>290.66374428770121</v>
      </c>
      <c r="V91">
        <v>3.6193759071117557</v>
      </c>
      <c r="W91">
        <v>10.638757590718342</v>
      </c>
      <c r="X91">
        <v>37.465598500245285</v>
      </c>
      <c r="Y91">
        <v>0</v>
      </c>
      <c r="Z91">
        <v>3.3125663999999997</v>
      </c>
      <c r="AA91">
        <v>10.705230943060082</v>
      </c>
      <c r="AB91">
        <v>10.259580000000001</v>
      </c>
      <c r="AC91">
        <v>7.7615999999999987</v>
      </c>
      <c r="AD91">
        <v>9.4611000000000018</v>
      </c>
      <c r="AE91">
        <v>13.427079999999998</v>
      </c>
      <c r="AF91">
        <v>0</v>
      </c>
      <c r="AG91">
        <v>0</v>
      </c>
      <c r="AH91">
        <v>35.648028000000004</v>
      </c>
      <c r="AI91">
        <v>0</v>
      </c>
      <c r="AJ91">
        <v>0</v>
      </c>
      <c r="AK91">
        <v>13.02092</v>
      </c>
      <c r="AL91">
        <v>20.657000000000004</v>
      </c>
      <c r="AM91">
        <v>4.0225680000000006</v>
      </c>
      <c r="AN91">
        <v>0</v>
      </c>
      <c r="AO91">
        <v>6.7208400000000017</v>
      </c>
      <c r="AP91">
        <v>3.0907242200604053</v>
      </c>
      <c r="AQ91">
        <v>0</v>
      </c>
      <c r="AR91">
        <v>7.570800000000002</v>
      </c>
      <c r="AS91">
        <v>3.9295499999999994</v>
      </c>
      <c r="AT91">
        <v>0</v>
      </c>
      <c r="AU91">
        <v>0</v>
      </c>
      <c r="AV91">
        <v>0.31057043125916795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865.12757701224416</v>
      </c>
      <c r="DN91">
        <v>29.246455619141905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1.5701629977801128E-3</v>
      </c>
      <c r="H92">
        <v>0</v>
      </c>
      <c r="I92">
        <v>0</v>
      </c>
      <c r="J92">
        <v>5.0596665762277367E-4</v>
      </c>
      <c r="K92">
        <v>165.02883937920552</v>
      </c>
      <c r="L92">
        <v>65.181511658297822</v>
      </c>
      <c r="M92">
        <v>0</v>
      </c>
      <c r="N92">
        <v>30.004266958424509</v>
      </c>
      <c r="O92">
        <v>50.377458560441397</v>
      </c>
      <c r="P92">
        <v>69.039864935064926</v>
      </c>
      <c r="Q92">
        <v>5.0763760993274705</v>
      </c>
      <c r="R92">
        <v>10.771194399414778</v>
      </c>
      <c r="S92">
        <v>6.6983097532314932</v>
      </c>
      <c r="T92">
        <v>0</v>
      </c>
      <c r="U92">
        <v>290.66374428770121</v>
      </c>
      <c r="V92">
        <v>3.6193759071117557</v>
      </c>
      <c r="W92">
        <v>10.638757590718342</v>
      </c>
      <c r="X92">
        <v>37.465598500245285</v>
      </c>
      <c r="Y92">
        <v>0</v>
      </c>
      <c r="Z92">
        <v>3.3125663999999997</v>
      </c>
      <c r="AA92">
        <v>10.705230943060082</v>
      </c>
      <c r="AB92">
        <v>10.259580000000001</v>
      </c>
      <c r="AC92">
        <v>7.7615999999999987</v>
      </c>
      <c r="AD92">
        <v>9.4611000000000018</v>
      </c>
      <c r="AE92">
        <v>13.427079999999998</v>
      </c>
      <c r="AF92">
        <v>0</v>
      </c>
      <c r="AG92">
        <v>0</v>
      </c>
      <c r="AH92">
        <v>35.648028000000004</v>
      </c>
      <c r="AI92">
        <v>0</v>
      </c>
      <c r="AJ92">
        <v>0</v>
      </c>
      <c r="AK92">
        <v>13.02092</v>
      </c>
      <c r="AL92">
        <v>20.657000000000004</v>
      </c>
      <c r="AM92">
        <v>4.0225680000000006</v>
      </c>
      <c r="AN92">
        <v>0</v>
      </c>
      <c r="AO92">
        <v>6.7208400000000017</v>
      </c>
      <c r="AP92">
        <v>3.0907242200604053</v>
      </c>
      <c r="AQ92">
        <v>0</v>
      </c>
      <c r="AR92">
        <v>7.570800000000002</v>
      </c>
      <c r="AS92">
        <v>3.9295499999999994</v>
      </c>
      <c r="AT92">
        <v>0</v>
      </c>
      <c r="AU92">
        <v>0</v>
      </c>
      <c r="AV92">
        <v>0.31057043125916795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865.21608454574846</v>
      </c>
      <c r="DN92">
        <v>29.249447607471247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1.5701629977801128E-3</v>
      </c>
      <c r="H93">
        <v>0</v>
      </c>
      <c r="I93">
        <v>0</v>
      </c>
      <c r="J93">
        <v>5.0596665762277367E-4</v>
      </c>
      <c r="K93">
        <v>165.02883937920552</v>
      </c>
      <c r="L93">
        <v>65.181511658297822</v>
      </c>
      <c r="M93">
        <v>0</v>
      </c>
      <c r="N93">
        <v>30.004266958424509</v>
      </c>
      <c r="O93">
        <v>50.377458560441397</v>
      </c>
      <c r="P93">
        <v>69.039864935064926</v>
      </c>
      <c r="Q93">
        <v>5.0763760993274705</v>
      </c>
      <c r="R93">
        <v>10.771194399414778</v>
      </c>
      <c r="S93">
        <v>6.6983097532314932</v>
      </c>
      <c r="T93">
        <v>0</v>
      </c>
      <c r="U93">
        <v>290.66374428770121</v>
      </c>
      <c r="V93">
        <v>2.9593978154392189</v>
      </c>
      <c r="W93">
        <v>10.48951927891838</v>
      </c>
      <c r="X93">
        <v>37.465598500245285</v>
      </c>
      <c r="Y93">
        <v>0</v>
      </c>
      <c r="Z93">
        <v>1.6562831999999998</v>
      </c>
      <c r="AA93">
        <v>10.705230943060082</v>
      </c>
      <c r="AB93">
        <v>10.259580000000001</v>
      </c>
      <c r="AC93">
        <v>7.7615999999999987</v>
      </c>
      <c r="AD93">
        <v>9.4611000000000018</v>
      </c>
      <c r="AE93">
        <v>13.427079999999998</v>
      </c>
      <c r="AF93">
        <v>0</v>
      </c>
      <c r="AG93">
        <v>0</v>
      </c>
      <c r="AH93">
        <v>35.648028000000004</v>
      </c>
      <c r="AI93">
        <v>0</v>
      </c>
      <c r="AJ93">
        <v>0</v>
      </c>
      <c r="AK93">
        <v>13.02092</v>
      </c>
      <c r="AL93">
        <v>20.657000000000004</v>
      </c>
      <c r="AM93">
        <v>4.0225680000000006</v>
      </c>
      <c r="AN93">
        <v>0</v>
      </c>
      <c r="AO93">
        <v>6.3474600000000008</v>
      </c>
      <c r="AP93">
        <v>3.0907242200604053</v>
      </c>
      <c r="AQ93">
        <v>0</v>
      </c>
      <c r="AR93">
        <v>7.570800000000002</v>
      </c>
      <c r="AS93">
        <v>4.4420999999999999</v>
      </c>
      <c r="AT93">
        <v>0</v>
      </c>
      <c r="AU93">
        <v>0</v>
      </c>
      <c r="AV93">
        <v>0.31057043125916795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862.96582567497478</v>
      </c>
      <c r="DN93">
        <v>29.173376874772408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1.5701629977801128E-3</v>
      </c>
      <c r="H94">
        <v>0</v>
      </c>
      <c r="I94">
        <v>0</v>
      </c>
      <c r="J94">
        <v>5.0596665762277367E-4</v>
      </c>
      <c r="K94">
        <v>165.02883937920552</v>
      </c>
      <c r="L94">
        <v>65.181511658297822</v>
      </c>
      <c r="M94">
        <v>0</v>
      </c>
      <c r="N94">
        <v>30.004266958424509</v>
      </c>
      <c r="O94">
        <v>50.377458560441397</v>
      </c>
      <c r="P94">
        <v>69.039864935064926</v>
      </c>
      <c r="Q94">
        <v>5.0763760993274705</v>
      </c>
      <c r="R94">
        <v>10.771194399414778</v>
      </c>
      <c r="S94">
        <v>6.6983097532314932</v>
      </c>
      <c r="T94">
        <v>0</v>
      </c>
      <c r="U94">
        <v>290.66374428770121</v>
      </c>
      <c r="V94">
        <v>2.9593978154392189</v>
      </c>
      <c r="W94">
        <v>10.48951927891838</v>
      </c>
      <c r="X94">
        <v>37.465598500245285</v>
      </c>
      <c r="Y94">
        <v>0</v>
      </c>
      <c r="Z94">
        <v>1.6562831999999998</v>
      </c>
      <c r="AA94">
        <v>10.705230943060082</v>
      </c>
      <c r="AB94">
        <v>10.259580000000001</v>
      </c>
      <c r="AC94">
        <v>7.7615999999999987</v>
      </c>
      <c r="AD94">
        <v>9.4611000000000018</v>
      </c>
      <c r="AE94">
        <v>13.427079999999998</v>
      </c>
      <c r="AF94">
        <v>0</v>
      </c>
      <c r="AG94">
        <v>0</v>
      </c>
      <c r="AH94">
        <v>35.648028000000004</v>
      </c>
      <c r="AI94">
        <v>0</v>
      </c>
      <c r="AJ94">
        <v>0</v>
      </c>
      <c r="AK94">
        <v>13.02092</v>
      </c>
      <c r="AL94">
        <v>20.657000000000004</v>
      </c>
      <c r="AM94">
        <v>4.0225680000000006</v>
      </c>
      <c r="AN94">
        <v>0</v>
      </c>
      <c r="AO94">
        <v>6.3474600000000008</v>
      </c>
      <c r="AP94">
        <v>3.0907242200604053</v>
      </c>
      <c r="AQ94">
        <v>0</v>
      </c>
      <c r="AR94">
        <v>7.570800000000002</v>
      </c>
      <c r="AS94">
        <v>4.4420999999999999</v>
      </c>
      <c r="AT94">
        <v>0</v>
      </c>
      <c r="AU94">
        <v>0</v>
      </c>
      <c r="AV94">
        <v>0.31057043125916795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862.96582567497478</v>
      </c>
      <c r="DN94">
        <v>29.173376874772408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1.5701629977801128E-3</v>
      </c>
      <c r="H95">
        <v>0</v>
      </c>
      <c r="I95">
        <v>0</v>
      </c>
      <c r="J95">
        <v>5.0596665762277367E-4</v>
      </c>
      <c r="K95">
        <v>165.02883937920552</v>
      </c>
      <c r="L95">
        <v>65.181511658297822</v>
      </c>
      <c r="M95">
        <v>0</v>
      </c>
      <c r="N95">
        <v>30.004266958424509</v>
      </c>
      <c r="O95">
        <v>50.377458560441397</v>
      </c>
      <c r="P95">
        <v>69.039864935064926</v>
      </c>
      <c r="Q95">
        <v>5.0763760993274705</v>
      </c>
      <c r="R95">
        <v>10.771194399414778</v>
      </c>
      <c r="S95">
        <v>6.6983097532314932</v>
      </c>
      <c r="T95">
        <v>0</v>
      </c>
      <c r="U95">
        <v>290.66374428770121</v>
      </c>
      <c r="V95">
        <v>2.9593978154392189</v>
      </c>
      <c r="W95">
        <v>10.327486273512964</v>
      </c>
      <c r="X95">
        <v>37.465598500245285</v>
      </c>
      <c r="Y95">
        <v>0</v>
      </c>
      <c r="Z95">
        <v>0.55880000000000007</v>
      </c>
      <c r="AA95">
        <v>10.705230943060082</v>
      </c>
      <c r="AB95">
        <v>10.036104000000002</v>
      </c>
      <c r="AC95">
        <v>4.9156799999999983</v>
      </c>
      <c r="AD95">
        <v>9.2933500000000002</v>
      </c>
      <c r="AE95">
        <v>12.5575788</v>
      </c>
      <c r="AF95">
        <v>0</v>
      </c>
      <c r="AG95">
        <v>0</v>
      </c>
      <c r="AH95">
        <v>35.648028000000004</v>
      </c>
      <c r="AI95">
        <v>0</v>
      </c>
      <c r="AJ95">
        <v>0</v>
      </c>
      <c r="AK95">
        <v>13.02092</v>
      </c>
      <c r="AL95">
        <v>20.657000000000004</v>
      </c>
      <c r="AM95">
        <v>4.0144416000000005</v>
      </c>
      <c r="AN95">
        <v>0</v>
      </c>
      <c r="AO95">
        <v>6.3474600000000008</v>
      </c>
      <c r="AP95">
        <v>3.0907242200604053</v>
      </c>
      <c r="AQ95">
        <v>0</v>
      </c>
      <c r="AR95">
        <v>7.570800000000002</v>
      </c>
      <c r="AS95">
        <v>4.4420999999999999</v>
      </c>
      <c r="AT95">
        <v>0</v>
      </c>
      <c r="AU95">
        <v>0</v>
      </c>
      <c r="AV95">
        <v>0.31057043125916795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857.76727527900289</v>
      </c>
      <c r="DN95">
        <v>28.997637465338961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1.5701629977801128E-3</v>
      </c>
      <c r="H96">
        <v>0</v>
      </c>
      <c r="I96">
        <v>0</v>
      </c>
      <c r="J96">
        <v>5.0596665762277367E-4</v>
      </c>
      <c r="K96">
        <v>165.02883937920552</v>
      </c>
      <c r="L96">
        <v>65.181511658297822</v>
      </c>
      <c r="M96">
        <v>0</v>
      </c>
      <c r="N96">
        <v>30.004266958424509</v>
      </c>
      <c r="O96">
        <v>50.377458560441397</v>
      </c>
      <c r="P96">
        <v>69.039864935064926</v>
      </c>
      <c r="Q96">
        <v>5.0763760993274705</v>
      </c>
      <c r="R96">
        <v>10.771194399414778</v>
      </c>
      <c r="S96">
        <v>6.6983097532314932</v>
      </c>
      <c r="T96">
        <v>0</v>
      </c>
      <c r="U96">
        <v>290.66374428770121</v>
      </c>
      <c r="V96">
        <v>2.9593978154392189</v>
      </c>
      <c r="W96">
        <v>10.327486273512964</v>
      </c>
      <c r="X96">
        <v>37.465598500245285</v>
      </c>
      <c r="Y96">
        <v>0</v>
      </c>
      <c r="Z96">
        <v>0.55880000000000007</v>
      </c>
      <c r="AA96">
        <v>10.705230943060082</v>
      </c>
      <c r="AB96">
        <v>10.036104000000002</v>
      </c>
      <c r="AC96">
        <v>4.9156799999999983</v>
      </c>
      <c r="AD96">
        <v>9.2933500000000002</v>
      </c>
      <c r="AE96">
        <v>12.5575788</v>
      </c>
      <c r="AF96">
        <v>0</v>
      </c>
      <c r="AG96">
        <v>0</v>
      </c>
      <c r="AH96">
        <v>35.648028000000004</v>
      </c>
      <c r="AI96">
        <v>0</v>
      </c>
      <c r="AJ96">
        <v>0</v>
      </c>
      <c r="AK96">
        <v>13.02092</v>
      </c>
      <c r="AL96">
        <v>20.657000000000004</v>
      </c>
      <c r="AM96">
        <v>4.0144416000000005</v>
      </c>
      <c r="AN96">
        <v>0</v>
      </c>
      <c r="AO96">
        <v>6.3474600000000008</v>
      </c>
      <c r="AP96">
        <v>3.0907242200604053</v>
      </c>
      <c r="AQ96">
        <v>0</v>
      </c>
      <c r="AR96">
        <v>7.570800000000002</v>
      </c>
      <c r="AS96">
        <v>4.4420999999999999</v>
      </c>
      <c r="AT96">
        <v>0</v>
      </c>
      <c r="AU96">
        <v>0</v>
      </c>
      <c r="AV96">
        <v>0.31057043125916795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857.76727527900289</v>
      </c>
      <c r="DN96">
        <v>28.997637465338961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1.5701629977801128E-3</v>
      </c>
      <c r="H97">
        <v>0</v>
      </c>
      <c r="I97">
        <v>0</v>
      </c>
      <c r="J97">
        <v>5.0596665762277367E-4</v>
      </c>
      <c r="K97">
        <v>165.02883937920552</v>
      </c>
      <c r="L97">
        <v>65.181511658297822</v>
      </c>
      <c r="M97">
        <v>0</v>
      </c>
      <c r="N97">
        <v>30.004266958424509</v>
      </c>
      <c r="O97">
        <v>50.377458560441397</v>
      </c>
      <c r="P97">
        <v>69.039864935064926</v>
      </c>
      <c r="Q97">
        <v>5.0763760993274705</v>
      </c>
      <c r="R97">
        <v>10.771194399414778</v>
      </c>
      <c r="S97">
        <v>6.6983097532314932</v>
      </c>
      <c r="T97">
        <v>0</v>
      </c>
      <c r="U97">
        <v>290.66374428770121</v>
      </c>
      <c r="V97">
        <v>2.9593978154392189</v>
      </c>
      <c r="W97">
        <v>10.18350193548387</v>
      </c>
      <c r="X97">
        <v>37.465598500245285</v>
      </c>
      <c r="Y97">
        <v>0</v>
      </c>
      <c r="Z97">
        <v>0.55880000000000007</v>
      </c>
      <c r="AA97">
        <v>10.705230943060082</v>
      </c>
      <c r="AB97">
        <v>10.036104000000002</v>
      </c>
      <c r="AC97">
        <v>4.9156799999999983</v>
      </c>
      <c r="AD97">
        <v>9.2933500000000002</v>
      </c>
      <c r="AE97">
        <v>12.5575788</v>
      </c>
      <c r="AF97">
        <v>0</v>
      </c>
      <c r="AG97">
        <v>0</v>
      </c>
      <c r="AH97">
        <v>35.648028000000004</v>
      </c>
      <c r="AI97">
        <v>0</v>
      </c>
      <c r="AJ97">
        <v>0</v>
      </c>
      <c r="AK97">
        <v>13.02092</v>
      </c>
      <c r="AL97">
        <v>20.657000000000004</v>
      </c>
      <c r="AM97">
        <v>2.6817120000000001</v>
      </c>
      <c r="AN97">
        <v>0</v>
      </c>
      <c r="AO97">
        <v>6.3474600000000008</v>
      </c>
      <c r="AP97">
        <v>3.0907242200604053</v>
      </c>
      <c r="AQ97">
        <v>0</v>
      </c>
      <c r="AR97">
        <v>7.570800000000002</v>
      </c>
      <c r="AS97">
        <v>4.4420999999999999</v>
      </c>
      <c r="AT97">
        <v>0</v>
      </c>
      <c r="AU97">
        <v>0</v>
      </c>
      <c r="AV97">
        <v>0.31057043125916795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856.3388497350428</v>
      </c>
      <c r="DN97">
        <v>28.949349071269811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1.5701629977801128E-3</v>
      </c>
      <c r="H98">
        <v>0</v>
      </c>
      <c r="I98">
        <v>0</v>
      </c>
      <c r="J98">
        <v>5.0596665762277367E-4</v>
      </c>
      <c r="K98">
        <v>165.02883937920552</v>
      </c>
      <c r="L98">
        <v>65.181511658297822</v>
      </c>
      <c r="M98">
        <v>0</v>
      </c>
      <c r="N98">
        <v>30.004266958424509</v>
      </c>
      <c r="O98">
        <v>50.377458560441397</v>
      </c>
      <c r="P98">
        <v>69.039864935064926</v>
      </c>
      <c r="Q98">
        <v>5.0763760993274705</v>
      </c>
      <c r="R98">
        <v>10.771194399414778</v>
      </c>
      <c r="S98">
        <v>6.6983097532314932</v>
      </c>
      <c r="T98">
        <v>0</v>
      </c>
      <c r="U98">
        <v>290.66374428770121</v>
      </c>
      <c r="V98">
        <v>2.9593978154392189</v>
      </c>
      <c r="W98">
        <v>10.18350193548387</v>
      </c>
      <c r="X98">
        <v>37.465598500245285</v>
      </c>
      <c r="Y98">
        <v>0</v>
      </c>
      <c r="Z98">
        <v>0.55880000000000007</v>
      </c>
      <c r="AA98">
        <v>10.705230943060082</v>
      </c>
      <c r="AB98">
        <v>10.036104000000002</v>
      </c>
      <c r="AC98">
        <v>4.9156799999999983</v>
      </c>
      <c r="AD98">
        <v>9.2933500000000002</v>
      </c>
      <c r="AE98">
        <v>12.5575788</v>
      </c>
      <c r="AF98">
        <v>0</v>
      </c>
      <c r="AG98">
        <v>0</v>
      </c>
      <c r="AH98">
        <v>35.648028000000004</v>
      </c>
      <c r="AI98">
        <v>0</v>
      </c>
      <c r="AJ98">
        <v>0</v>
      </c>
      <c r="AK98">
        <v>13.02092</v>
      </c>
      <c r="AL98">
        <v>20.657000000000004</v>
      </c>
      <c r="AM98">
        <v>1.6760700000000006</v>
      </c>
      <c r="AN98">
        <v>0</v>
      </c>
      <c r="AO98">
        <v>6.3474600000000008</v>
      </c>
      <c r="AP98">
        <v>3.0907242200604053</v>
      </c>
      <c r="AQ98">
        <v>0</v>
      </c>
      <c r="AR98">
        <v>7.570800000000002</v>
      </c>
      <c r="AS98">
        <v>4.4420999999999999</v>
      </c>
      <c r="AT98">
        <v>0</v>
      </c>
      <c r="AU98">
        <v>0</v>
      </c>
      <c r="AV98">
        <v>0.31057043125916795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855.36609232318983</v>
      </c>
      <c r="DN98">
        <v>28.916464483122777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1.484927192982456E-4</v>
      </c>
      <c r="E99">
        <f t="shared" si="2"/>
        <v>0</v>
      </c>
      <c r="F99">
        <f t="shared" si="2"/>
        <v>0</v>
      </c>
      <c r="G99">
        <f t="shared" si="2"/>
        <v>5.7169416753019506E-5</v>
      </c>
      <c r="H99">
        <f t="shared" si="2"/>
        <v>0</v>
      </c>
      <c r="I99">
        <f t="shared" si="2"/>
        <v>0</v>
      </c>
      <c r="J99">
        <f t="shared" si="2"/>
        <v>1.0874934097615727E-2</v>
      </c>
      <c r="K99">
        <f t="shared" si="2"/>
        <v>3.9606935615621155</v>
      </c>
      <c r="L99">
        <f t="shared" si="2"/>
        <v>1.5674899609476192</v>
      </c>
      <c r="M99">
        <f t="shared" si="2"/>
        <v>0</v>
      </c>
      <c r="N99">
        <f t="shared" si="2"/>
        <v>0.72005597398070198</v>
      </c>
      <c r="O99">
        <f t="shared" si="2"/>
        <v>1.2090397977971921</v>
      </c>
      <c r="P99">
        <f t="shared" si="2"/>
        <v>1.6569567584415554</v>
      </c>
      <c r="Q99">
        <f t="shared" si="2"/>
        <v>0.1217712072477974</v>
      </c>
      <c r="R99">
        <f t="shared" si="2"/>
        <v>0.23192910300099689</v>
      </c>
      <c r="S99">
        <f t="shared" si="2"/>
        <v>0.16077762677648369</v>
      </c>
      <c r="T99">
        <f t="shared" si="2"/>
        <v>0</v>
      </c>
      <c r="U99">
        <f t="shared" si="2"/>
        <v>6.9737419148323578</v>
      </c>
      <c r="V99">
        <f t="shared" si="2"/>
        <v>8.5880975364752393E-2</v>
      </c>
      <c r="W99">
        <f t="shared" si="2"/>
        <v>0.25589758772747634</v>
      </c>
      <c r="X99">
        <f t="shared" si="2"/>
        <v>0.8992514004289428</v>
      </c>
      <c r="Y99">
        <f t="shared" si="2"/>
        <v>0</v>
      </c>
      <c r="Z99">
        <f t="shared" si="2"/>
        <v>3.8085153700000006E-2</v>
      </c>
      <c r="AA99">
        <f t="shared" si="2"/>
        <v>0.10679296561979892</v>
      </c>
      <c r="AB99">
        <f t="shared" si="2"/>
        <v>0.1825257160000002</v>
      </c>
      <c r="AC99">
        <f t="shared" si="2"/>
        <v>9.405215814920688E-2</v>
      </c>
      <c r="AD99">
        <f t="shared" si="2"/>
        <v>0.20008381249999999</v>
      </c>
      <c r="AE99">
        <f t="shared" si="2"/>
        <v>0.3013786322</v>
      </c>
      <c r="AF99">
        <f t="shared" si="2"/>
        <v>0</v>
      </c>
      <c r="AG99">
        <f t="shared" si="2"/>
        <v>0</v>
      </c>
      <c r="AH99">
        <f t="shared" si="2"/>
        <v>0.90598488975000002</v>
      </c>
      <c r="AI99">
        <f t="shared" si="2"/>
        <v>0</v>
      </c>
      <c r="AJ99">
        <f t="shared" si="2"/>
        <v>0</v>
      </c>
      <c r="AK99">
        <f t="shared" si="2"/>
        <v>0.31250208000000007</v>
      </c>
      <c r="AL99">
        <f t="shared" si="2"/>
        <v>0.47562742499999972</v>
      </c>
      <c r="AM99">
        <f t="shared" si="2"/>
        <v>2.7086814900000002E-2</v>
      </c>
      <c r="AN99">
        <f t="shared" si="2"/>
        <v>0</v>
      </c>
      <c r="AO99">
        <f t="shared" si="2"/>
        <v>0.16074008999999989</v>
      </c>
      <c r="AP99">
        <f t="shared" si="2"/>
        <v>7.4242449159766688E-2</v>
      </c>
      <c r="AQ99">
        <f t="shared" si="2"/>
        <v>0</v>
      </c>
      <c r="AR99">
        <f t="shared" si="2"/>
        <v>0.18218989999999982</v>
      </c>
      <c r="AS99">
        <f t="shared" si="2"/>
        <v>0.11603277750000003</v>
      </c>
      <c r="AT99">
        <f t="shared" si="2"/>
        <v>0</v>
      </c>
      <c r="AU99">
        <f t="shared" si="2"/>
        <v>0</v>
      </c>
      <c r="AV99">
        <f t="shared" si="2"/>
        <v>2.5374599901868146E-3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20.346599458071495</v>
      </c>
      <c r="DN99">
        <f t="shared" si="3"/>
        <v>0.6878293307391441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9.6641999999999992</v>
      </c>
      <c r="E3">
        <v>0</v>
      </c>
      <c r="F3">
        <v>0</v>
      </c>
      <c r="G3">
        <v>9.6610999999999994</v>
      </c>
      <c r="H3">
        <v>0</v>
      </c>
      <c r="I3">
        <v>0</v>
      </c>
      <c r="J3">
        <v>39.456000000000003</v>
      </c>
      <c r="K3">
        <v>9.4078068493150688</v>
      </c>
      <c r="L3">
        <v>578.05079517194395</v>
      </c>
      <c r="M3">
        <v>28.233734127430047</v>
      </c>
      <c r="N3">
        <v>36.244417994048668</v>
      </c>
      <c r="O3">
        <v>0</v>
      </c>
      <c r="P3">
        <v>42.738964007421153</v>
      </c>
      <c r="Q3">
        <v>6.1309389549922395</v>
      </c>
      <c r="R3">
        <v>13.003351816630088</v>
      </c>
      <c r="S3">
        <v>8.1041278495887177</v>
      </c>
      <c r="T3">
        <v>0</v>
      </c>
      <c r="U3">
        <v>63.680894511405519</v>
      </c>
      <c r="V3">
        <v>4.374274310595065</v>
      </c>
      <c r="W3">
        <v>13.225916525191939</v>
      </c>
      <c r="X3">
        <v>45.25569586545199</v>
      </c>
      <c r="Y3">
        <v>0</v>
      </c>
      <c r="Z3">
        <v>2.0007000000000001</v>
      </c>
      <c r="AA3">
        <v>4.3097570257155571</v>
      </c>
      <c r="AB3">
        <v>12.12276</v>
      </c>
      <c r="AC3">
        <v>5.9386399999999995</v>
      </c>
      <c r="AD3">
        <v>11.226810000000002</v>
      </c>
      <c r="AE3">
        <v>15.166195200000001</v>
      </c>
      <c r="AF3">
        <v>5.4449999999999985</v>
      </c>
      <c r="AG3">
        <v>5.7668582400000004</v>
      </c>
      <c r="AH3">
        <v>46.922209999999993</v>
      </c>
      <c r="AI3">
        <v>0</v>
      </c>
      <c r="AJ3">
        <v>0</v>
      </c>
      <c r="AK3">
        <v>15.727719999999998</v>
      </c>
      <c r="AL3">
        <v>0</v>
      </c>
      <c r="AM3">
        <v>1.5950999999999995</v>
      </c>
      <c r="AN3">
        <v>1.0521499999999999</v>
      </c>
      <c r="AO3">
        <v>8.1179280000000009</v>
      </c>
      <c r="AP3">
        <v>4.087476324164812</v>
      </c>
      <c r="AQ3">
        <v>13.917600000000002</v>
      </c>
      <c r="AR3">
        <v>14.564100000000003</v>
      </c>
      <c r="AS3">
        <v>6.1905000000000001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1046.0221386092542</v>
      </c>
      <c r="DN3">
        <v>35.36158416464049</v>
      </c>
    </row>
    <row r="4" spans="1:118">
      <c r="A4" t="s">
        <v>46</v>
      </c>
      <c r="B4">
        <v>0</v>
      </c>
      <c r="C4">
        <v>0</v>
      </c>
      <c r="D4">
        <v>9.6641999999999992</v>
      </c>
      <c r="E4">
        <v>0</v>
      </c>
      <c r="F4">
        <v>0</v>
      </c>
      <c r="G4">
        <v>9.6610999999999994</v>
      </c>
      <c r="H4">
        <v>0</v>
      </c>
      <c r="I4">
        <v>0</v>
      </c>
      <c r="J4">
        <v>51.690271619957869</v>
      </c>
      <c r="K4">
        <v>9.4078068493150688</v>
      </c>
      <c r="L4">
        <v>578.05079517194395</v>
      </c>
      <c r="M4">
        <v>28.233734127430047</v>
      </c>
      <c r="N4">
        <v>36.244417994048668</v>
      </c>
      <c r="O4">
        <v>0</v>
      </c>
      <c r="P4">
        <v>42.738964007421153</v>
      </c>
      <c r="Q4">
        <v>6.1309389549922395</v>
      </c>
      <c r="R4">
        <v>13.003351816630088</v>
      </c>
      <c r="S4">
        <v>8.1041278495887177</v>
      </c>
      <c r="T4">
        <v>0</v>
      </c>
      <c r="U4">
        <v>63.680894511405519</v>
      </c>
      <c r="V4">
        <v>4.374274310595065</v>
      </c>
      <c r="W4">
        <v>13.598358226371063</v>
      </c>
      <c r="X4">
        <v>45.25569586545199</v>
      </c>
      <c r="Y4">
        <v>0</v>
      </c>
      <c r="Z4">
        <v>2.0007000000000001</v>
      </c>
      <c r="AA4">
        <v>4.3097570257155571</v>
      </c>
      <c r="AB4">
        <v>12.12276</v>
      </c>
      <c r="AC4">
        <v>5.9386399999999995</v>
      </c>
      <c r="AD4">
        <v>11.226810000000002</v>
      </c>
      <c r="AE4">
        <v>15.166195200000001</v>
      </c>
      <c r="AF4">
        <v>5.4449999999999985</v>
      </c>
      <c r="AG4">
        <v>5.7668582400000004</v>
      </c>
      <c r="AH4">
        <v>46.922209999999993</v>
      </c>
      <c r="AI4">
        <v>0</v>
      </c>
      <c r="AJ4">
        <v>0</v>
      </c>
      <c r="AK4">
        <v>15.727719999999998</v>
      </c>
      <c r="AL4">
        <v>0</v>
      </c>
      <c r="AM4">
        <v>1.5950999999999995</v>
      </c>
      <c r="AN4">
        <v>1.0521499999999999</v>
      </c>
      <c r="AO4">
        <v>8.1179280000000009</v>
      </c>
      <c r="AP4">
        <v>4.087476324164812</v>
      </c>
      <c r="AQ4">
        <v>13.917600000000002</v>
      </c>
      <c r="AR4">
        <v>14.564100000000003</v>
      </c>
      <c r="AS4">
        <v>10.069879999999999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1061.9691366996092</v>
      </c>
      <c r="DN4">
        <v>35.900679395422628</v>
      </c>
    </row>
    <row r="5" spans="1:118">
      <c r="A5" t="s">
        <v>47</v>
      </c>
      <c r="B5">
        <v>0</v>
      </c>
      <c r="C5">
        <v>0</v>
      </c>
      <c r="D5">
        <v>9.6641999999999992</v>
      </c>
      <c r="E5">
        <v>0</v>
      </c>
      <c r="F5">
        <v>0</v>
      </c>
      <c r="G5">
        <v>9.6610999999999994</v>
      </c>
      <c r="H5">
        <v>0</v>
      </c>
      <c r="I5">
        <v>0</v>
      </c>
      <c r="J5">
        <v>41.352217295966298</v>
      </c>
      <c r="K5">
        <v>9.4078068493150688</v>
      </c>
      <c r="L5">
        <v>578.05079517194395</v>
      </c>
      <c r="M5">
        <v>28.233734127430047</v>
      </c>
      <c r="N5">
        <v>36.244417994048668</v>
      </c>
      <c r="O5">
        <v>0</v>
      </c>
      <c r="P5">
        <v>42.738964007421153</v>
      </c>
      <c r="Q5">
        <v>6.1309389549922395</v>
      </c>
      <c r="R5">
        <v>13.003351816630088</v>
      </c>
      <c r="S5">
        <v>8.1041278495887177</v>
      </c>
      <c r="T5">
        <v>0</v>
      </c>
      <c r="U5">
        <v>63.680894511405519</v>
      </c>
      <c r="V5">
        <v>4.374274310595065</v>
      </c>
      <c r="W5">
        <v>13.598358226371063</v>
      </c>
      <c r="X5">
        <v>45.25569586545199</v>
      </c>
      <c r="Y5">
        <v>0</v>
      </c>
      <c r="Z5">
        <v>2.0007000000000001</v>
      </c>
      <c r="AA5">
        <v>4.3097570257155571</v>
      </c>
      <c r="AB5">
        <v>12.12276</v>
      </c>
      <c r="AC5">
        <v>5.9386399999999995</v>
      </c>
      <c r="AD5">
        <v>11.226810000000002</v>
      </c>
      <c r="AE5">
        <v>15.166195200000001</v>
      </c>
      <c r="AF5">
        <v>5.4449999999999985</v>
      </c>
      <c r="AG5">
        <v>5.7668582400000004</v>
      </c>
      <c r="AH5">
        <v>46.922209999999993</v>
      </c>
      <c r="AI5">
        <v>0</v>
      </c>
      <c r="AJ5">
        <v>0</v>
      </c>
      <c r="AK5">
        <v>15.727719999999998</v>
      </c>
      <c r="AL5">
        <v>0</v>
      </c>
      <c r="AM5">
        <v>1.5950999999999995</v>
      </c>
      <c r="AN5">
        <v>1.0521499999999999</v>
      </c>
      <c r="AO5">
        <v>8.1179280000000009</v>
      </c>
      <c r="AP5">
        <v>4.087476324164812</v>
      </c>
      <c r="AQ5">
        <v>13.917600000000002</v>
      </c>
      <c r="AR5">
        <v>8.1288000000000018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1045.7442709482505</v>
      </c>
      <c r="DN5">
        <v>35.352190822789751</v>
      </c>
    </row>
    <row r="6" spans="1:118">
      <c r="A6" t="s">
        <v>48</v>
      </c>
      <c r="B6">
        <v>0</v>
      </c>
      <c r="C6">
        <v>0</v>
      </c>
      <c r="D6">
        <v>9.6641999999999992</v>
      </c>
      <c r="E6">
        <v>0</v>
      </c>
      <c r="F6">
        <v>0</v>
      </c>
      <c r="G6">
        <v>9.6610999999999994</v>
      </c>
      <c r="H6">
        <v>0</v>
      </c>
      <c r="I6">
        <v>0</v>
      </c>
      <c r="J6">
        <v>31.013209568011423</v>
      </c>
      <c r="K6">
        <v>9.4078068493150688</v>
      </c>
      <c r="L6">
        <v>578.05079517194395</v>
      </c>
      <c r="M6">
        <v>28.233734127430047</v>
      </c>
      <c r="N6">
        <v>36.244417994048668</v>
      </c>
      <c r="O6">
        <v>0</v>
      </c>
      <c r="P6">
        <v>42.738964007421153</v>
      </c>
      <c r="Q6">
        <v>6.1309389549922395</v>
      </c>
      <c r="R6">
        <v>13.003351816630088</v>
      </c>
      <c r="S6">
        <v>8.1041278495887177</v>
      </c>
      <c r="T6">
        <v>0</v>
      </c>
      <c r="U6">
        <v>63.680894511405519</v>
      </c>
      <c r="V6">
        <v>4.374274310595065</v>
      </c>
      <c r="W6">
        <v>13.598358226371063</v>
      </c>
      <c r="X6">
        <v>45.25569586545199</v>
      </c>
      <c r="Y6">
        <v>0</v>
      </c>
      <c r="Z6">
        <v>2.0007000000000001</v>
      </c>
      <c r="AA6">
        <v>4.3097570257155571</v>
      </c>
      <c r="AB6">
        <v>12.12276</v>
      </c>
      <c r="AC6">
        <v>5.9386399999999995</v>
      </c>
      <c r="AD6">
        <v>11.226810000000002</v>
      </c>
      <c r="AE6">
        <v>15.166195200000001</v>
      </c>
      <c r="AF6">
        <v>5.4449999999999985</v>
      </c>
      <c r="AG6">
        <v>5.7668582400000004</v>
      </c>
      <c r="AH6">
        <v>46.922209999999993</v>
      </c>
      <c r="AI6">
        <v>0</v>
      </c>
      <c r="AJ6">
        <v>0</v>
      </c>
      <c r="AK6">
        <v>15.727719999999998</v>
      </c>
      <c r="AL6">
        <v>0</v>
      </c>
      <c r="AM6">
        <v>1.5950999999999995</v>
      </c>
      <c r="AN6">
        <v>1.0521499999999999</v>
      </c>
      <c r="AO6">
        <v>8.1179280000000009</v>
      </c>
      <c r="AP6">
        <v>4.087476324164812</v>
      </c>
      <c r="AQ6">
        <v>13.917600000000002</v>
      </c>
      <c r="AR6">
        <v>8.1288000000000018</v>
      </c>
      <c r="AS6">
        <v>6.1905000000000001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1031.9908243268831</v>
      </c>
      <c r="DN6">
        <v>34.887249716201865</v>
      </c>
    </row>
    <row r="7" spans="1:118">
      <c r="A7" t="s">
        <v>49</v>
      </c>
      <c r="B7">
        <v>0</v>
      </c>
      <c r="C7">
        <v>0</v>
      </c>
      <c r="D7">
        <v>0.35843070175438596</v>
      </c>
      <c r="E7">
        <v>0</v>
      </c>
      <c r="F7">
        <v>0</v>
      </c>
      <c r="G7">
        <v>0.21836819117647055</v>
      </c>
      <c r="H7">
        <v>0</v>
      </c>
      <c r="I7">
        <v>0</v>
      </c>
      <c r="J7">
        <v>4.8800935672514623</v>
      </c>
      <c r="K7">
        <v>9.4077679697731451</v>
      </c>
      <c r="L7">
        <v>578.05277642777162</v>
      </c>
      <c r="M7">
        <v>28.233734127430047</v>
      </c>
      <c r="N7">
        <v>36.244417994048668</v>
      </c>
      <c r="O7">
        <v>0</v>
      </c>
      <c r="P7">
        <v>42.738964007421153</v>
      </c>
      <c r="Q7">
        <v>6.3182716545814106</v>
      </c>
      <c r="R7">
        <v>13.003351816630088</v>
      </c>
      <c r="S7">
        <v>8.0956066840731076</v>
      </c>
      <c r="T7">
        <v>0</v>
      </c>
      <c r="U7">
        <v>63.680894511405519</v>
      </c>
      <c r="V7">
        <v>4.374274310595065</v>
      </c>
      <c r="W7">
        <v>13.501008926474041</v>
      </c>
      <c r="X7">
        <v>45.257045774351781</v>
      </c>
      <c r="Y7">
        <v>0</v>
      </c>
      <c r="Z7">
        <v>2.0007000000000001</v>
      </c>
      <c r="AA7">
        <v>4.3097570257155571</v>
      </c>
      <c r="AB7">
        <v>12.12276</v>
      </c>
      <c r="AC7">
        <v>5.9386399999999995</v>
      </c>
      <c r="AD7">
        <v>11.226810000000002</v>
      </c>
      <c r="AE7">
        <v>15.166195200000001</v>
      </c>
      <c r="AF7">
        <v>5.4449999999999985</v>
      </c>
      <c r="AG7">
        <v>5.7668582400000004</v>
      </c>
      <c r="AH7">
        <v>46.922209999999993</v>
      </c>
      <c r="AI7">
        <v>0</v>
      </c>
      <c r="AJ7">
        <v>0</v>
      </c>
      <c r="AK7">
        <v>15.727719999999998</v>
      </c>
      <c r="AL7">
        <v>0</v>
      </c>
      <c r="AM7">
        <v>1.5950999999999995</v>
      </c>
      <c r="AN7">
        <v>1.0521499999999999</v>
      </c>
      <c r="AO7">
        <v>8.1179280000000009</v>
      </c>
      <c r="AP7">
        <v>4.087476324164812</v>
      </c>
      <c r="AQ7">
        <v>13.917600000000002</v>
      </c>
      <c r="AR7">
        <v>6.7740000000000009</v>
      </c>
      <c r="AS7">
        <v>6.1905000000000001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987.34832107601642</v>
      </c>
      <c r="DN7">
        <v>33.378090378602145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9.407724990374744</v>
      </c>
      <c r="L8">
        <v>578.05277642777162</v>
      </c>
      <c r="M8">
        <v>28.233734127430047</v>
      </c>
      <c r="N8">
        <v>36.244417994048668</v>
      </c>
      <c r="O8">
        <v>0</v>
      </c>
      <c r="P8">
        <v>42.738964007421153</v>
      </c>
      <c r="Q8">
        <v>6.3182716545814106</v>
      </c>
      <c r="R8">
        <v>13.003351816630088</v>
      </c>
      <c r="S8">
        <v>8.0956066840731076</v>
      </c>
      <c r="T8">
        <v>0</v>
      </c>
      <c r="U8">
        <v>63.680894511405519</v>
      </c>
      <c r="V8">
        <v>4.374274310595065</v>
      </c>
      <c r="W8">
        <v>13.501008926474041</v>
      </c>
      <c r="X8">
        <v>45.257045774351781</v>
      </c>
      <c r="Y8">
        <v>0</v>
      </c>
      <c r="Z8">
        <v>2.0007000000000001</v>
      </c>
      <c r="AA8">
        <v>4.3097570257155571</v>
      </c>
      <c r="AB8">
        <v>12.12276</v>
      </c>
      <c r="AC8">
        <v>5.9386399999999995</v>
      </c>
      <c r="AD8">
        <v>11.226810000000002</v>
      </c>
      <c r="AE8">
        <v>15.166195200000001</v>
      </c>
      <c r="AF8">
        <v>5.4449999999999985</v>
      </c>
      <c r="AG8">
        <v>5.7668582400000004</v>
      </c>
      <c r="AH8">
        <v>46.922209999999993</v>
      </c>
      <c r="AI8">
        <v>0</v>
      </c>
      <c r="AJ8">
        <v>0</v>
      </c>
      <c r="AK8">
        <v>15.727719999999998</v>
      </c>
      <c r="AL8">
        <v>0</v>
      </c>
      <c r="AM8">
        <v>1.5950999999999995</v>
      </c>
      <c r="AN8">
        <v>1.0521499999999999</v>
      </c>
      <c r="AO8">
        <v>8.1179280000000009</v>
      </c>
      <c r="AP8">
        <v>4.087476324164812</v>
      </c>
      <c r="AQ8">
        <v>13.917600000000002</v>
      </c>
      <c r="AR8">
        <v>6.7740000000000009</v>
      </c>
      <c r="AS8">
        <v>6.1905000000000001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982.06982729339995</v>
      </c>
      <c r="DN8">
        <v>33.199648721637757</v>
      </c>
    </row>
    <row r="9" spans="1:118">
      <c r="A9" t="s">
        <v>51</v>
      </c>
      <c r="B9">
        <v>0</v>
      </c>
      <c r="C9">
        <v>0</v>
      </c>
      <c r="D9">
        <v>9.6641999999999992</v>
      </c>
      <c r="E9">
        <v>0</v>
      </c>
      <c r="F9">
        <v>0</v>
      </c>
      <c r="G9">
        <v>9.6610999999999994</v>
      </c>
      <c r="H9">
        <v>0</v>
      </c>
      <c r="I9">
        <v>0</v>
      </c>
      <c r="J9">
        <v>5.0880000000000001</v>
      </c>
      <c r="K9">
        <v>9.4077679697731451</v>
      </c>
      <c r="L9">
        <v>578.05277642777162</v>
      </c>
      <c r="M9">
        <v>28.233734127430047</v>
      </c>
      <c r="N9">
        <v>36.244417994048668</v>
      </c>
      <c r="O9">
        <v>0</v>
      </c>
      <c r="P9">
        <v>42.738964007421153</v>
      </c>
      <c r="Q9">
        <v>6.1317248130523447</v>
      </c>
      <c r="R9">
        <v>13.003351816630088</v>
      </c>
      <c r="S9">
        <v>8.0956066840731076</v>
      </c>
      <c r="T9">
        <v>0</v>
      </c>
      <c r="U9">
        <v>63.680894511405519</v>
      </c>
      <c r="V9">
        <v>4.374274310595065</v>
      </c>
      <c r="W9">
        <v>13.501008926474041</v>
      </c>
      <c r="X9">
        <v>45.257045774351781</v>
      </c>
      <c r="Y9">
        <v>0</v>
      </c>
      <c r="Z9">
        <v>2.0007000000000001</v>
      </c>
      <c r="AA9">
        <v>4.3097570257155571</v>
      </c>
      <c r="AB9">
        <v>12.12276</v>
      </c>
      <c r="AC9">
        <v>5.9386399999999995</v>
      </c>
      <c r="AD9">
        <v>11.226810000000002</v>
      </c>
      <c r="AE9">
        <v>15.166195200000001</v>
      </c>
      <c r="AF9">
        <v>6.0499999999999989</v>
      </c>
      <c r="AG9">
        <v>5.7668582400000004</v>
      </c>
      <c r="AH9">
        <v>46.922209999999993</v>
      </c>
      <c r="AI9">
        <v>0</v>
      </c>
      <c r="AJ9">
        <v>0</v>
      </c>
      <c r="AK9">
        <v>15.727719999999998</v>
      </c>
      <c r="AL9">
        <v>0</v>
      </c>
      <c r="AM9">
        <v>1.5950999999999995</v>
      </c>
      <c r="AN9">
        <v>1.0521499999999999</v>
      </c>
      <c r="AO9">
        <v>8.1179280000000009</v>
      </c>
      <c r="AP9">
        <v>4.087476324164812</v>
      </c>
      <c r="AQ9">
        <v>13.917600000000002</v>
      </c>
      <c r="AR9">
        <v>6.7740000000000009</v>
      </c>
      <c r="AS9">
        <v>6.1905000000000001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1006.089623698894</v>
      </c>
      <c r="DN9">
        <v>34.011648454013084</v>
      </c>
    </row>
    <row r="10" spans="1:118">
      <c r="A10" t="s">
        <v>52</v>
      </c>
      <c r="B10">
        <v>0</v>
      </c>
      <c r="C10">
        <v>0</v>
      </c>
      <c r="D10">
        <v>9.6641999999999992</v>
      </c>
      <c r="E10">
        <v>0</v>
      </c>
      <c r="F10">
        <v>0</v>
      </c>
      <c r="G10">
        <v>9.6610999999999994</v>
      </c>
      <c r="H10">
        <v>0</v>
      </c>
      <c r="I10">
        <v>0</v>
      </c>
      <c r="J10">
        <v>20</v>
      </c>
      <c r="K10">
        <v>9.4077679697731451</v>
      </c>
      <c r="L10">
        <v>578.05277642777162</v>
      </c>
      <c r="M10">
        <v>28.233734127430047</v>
      </c>
      <c r="N10">
        <v>36.244417994048668</v>
      </c>
      <c r="O10">
        <v>0</v>
      </c>
      <c r="P10">
        <v>42.738964007421153</v>
      </c>
      <c r="Q10">
        <v>6.1317248130523447</v>
      </c>
      <c r="R10">
        <v>13.003351816630088</v>
      </c>
      <c r="S10">
        <v>8.0956066840731076</v>
      </c>
      <c r="T10">
        <v>0</v>
      </c>
      <c r="U10">
        <v>63.680894511405519</v>
      </c>
      <c r="V10">
        <v>4.374274310595065</v>
      </c>
      <c r="W10">
        <v>13.501008926474041</v>
      </c>
      <c r="X10">
        <v>45.257045774351781</v>
      </c>
      <c r="Y10">
        <v>0</v>
      </c>
      <c r="Z10">
        <v>2.0007000000000001</v>
      </c>
      <c r="AA10">
        <v>4.3097570257155571</v>
      </c>
      <c r="AB10">
        <v>12.12276</v>
      </c>
      <c r="AC10">
        <v>5.9386399999999995</v>
      </c>
      <c r="AD10">
        <v>11.226810000000002</v>
      </c>
      <c r="AE10">
        <v>15.166195200000001</v>
      </c>
      <c r="AF10">
        <v>6.0499999999999989</v>
      </c>
      <c r="AG10">
        <v>5.7668582400000004</v>
      </c>
      <c r="AH10">
        <v>46.922209999999993</v>
      </c>
      <c r="AI10">
        <v>0</v>
      </c>
      <c r="AJ10">
        <v>0</v>
      </c>
      <c r="AK10">
        <v>15.727719999999998</v>
      </c>
      <c r="AL10">
        <v>0</v>
      </c>
      <c r="AM10">
        <v>1.5950999999999995</v>
      </c>
      <c r="AN10">
        <v>1.0521499999999999</v>
      </c>
      <c r="AO10">
        <v>8.1179280000000009</v>
      </c>
      <c r="AP10">
        <v>4.087476324164812</v>
      </c>
      <c r="AQ10">
        <v>13.917600000000002</v>
      </c>
      <c r="AR10">
        <v>6.7740000000000009</v>
      </c>
      <c r="AS10">
        <v>6.1905000000000001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1020.5140016988938</v>
      </c>
      <c r="DN10">
        <v>34.499270454013086</v>
      </c>
    </row>
    <row r="11" spans="1:118">
      <c r="A11" t="s">
        <v>53</v>
      </c>
      <c r="B11">
        <v>0</v>
      </c>
      <c r="C11">
        <v>0</v>
      </c>
      <c r="D11">
        <v>9.6641999999999992</v>
      </c>
      <c r="E11">
        <v>0</v>
      </c>
      <c r="F11">
        <v>0</v>
      </c>
      <c r="G11">
        <v>9.6610999999999994</v>
      </c>
      <c r="H11">
        <v>0</v>
      </c>
      <c r="I11">
        <v>0</v>
      </c>
      <c r="J11">
        <v>20</v>
      </c>
      <c r="K11">
        <v>9.4077679697731451</v>
      </c>
      <c r="L11">
        <v>578.05277642777162</v>
      </c>
      <c r="M11">
        <v>28.233734127430047</v>
      </c>
      <c r="N11">
        <v>36.244417994048668</v>
      </c>
      <c r="O11">
        <v>0</v>
      </c>
      <c r="P11">
        <v>42.738964007421153</v>
      </c>
      <c r="Q11">
        <v>6.1317248130523447</v>
      </c>
      <c r="R11">
        <v>13.003351816630088</v>
      </c>
      <c r="S11">
        <v>8.0956066840731076</v>
      </c>
      <c r="T11">
        <v>0</v>
      </c>
      <c r="U11">
        <v>63.680894511405519</v>
      </c>
      <c r="V11">
        <v>4.374274310595065</v>
      </c>
      <c r="W11">
        <v>13.501008926474041</v>
      </c>
      <c r="X11">
        <v>45.257045774351781</v>
      </c>
      <c r="Y11">
        <v>0</v>
      </c>
      <c r="Z11">
        <v>2.0007000000000001</v>
      </c>
      <c r="AA11">
        <v>4.3097570257155571</v>
      </c>
      <c r="AB11">
        <v>12.12276</v>
      </c>
      <c r="AC11">
        <v>5.9386399999999995</v>
      </c>
      <c r="AD11">
        <v>11.226810000000002</v>
      </c>
      <c r="AE11">
        <v>15.166195200000001</v>
      </c>
      <c r="AF11">
        <v>6.0499999999999989</v>
      </c>
      <c r="AG11">
        <v>5.7668582400000004</v>
      </c>
      <c r="AH11">
        <v>46.922209999999993</v>
      </c>
      <c r="AI11">
        <v>0</v>
      </c>
      <c r="AJ11">
        <v>0</v>
      </c>
      <c r="AK11">
        <v>15.727719999999998</v>
      </c>
      <c r="AL11">
        <v>0</v>
      </c>
      <c r="AM11">
        <v>1.5950999999999995</v>
      </c>
      <c r="AN11">
        <v>1.0521499999999999</v>
      </c>
      <c r="AO11">
        <v>8.1179280000000009</v>
      </c>
      <c r="AP11">
        <v>4.087476324164812</v>
      </c>
      <c r="AQ11">
        <v>13.917600000000002</v>
      </c>
      <c r="AR11">
        <v>6.7740000000000009</v>
      </c>
      <c r="AS11">
        <v>6.1905000000000001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1020.5140016988938</v>
      </c>
      <c r="DN11">
        <v>34.499270454013086</v>
      </c>
    </row>
    <row r="12" spans="1:118">
      <c r="A12" t="s">
        <v>54</v>
      </c>
      <c r="B12">
        <v>0</v>
      </c>
      <c r="C12">
        <v>0</v>
      </c>
      <c r="D12">
        <v>9.6641999999999992</v>
      </c>
      <c r="E12">
        <v>0</v>
      </c>
      <c r="F12">
        <v>0</v>
      </c>
      <c r="G12">
        <v>9.6610999999999994</v>
      </c>
      <c r="H12">
        <v>0</v>
      </c>
      <c r="I12">
        <v>0</v>
      </c>
      <c r="J12">
        <v>20</v>
      </c>
      <c r="K12">
        <v>9.4077679697731451</v>
      </c>
      <c r="L12">
        <v>578.05277642777162</v>
      </c>
      <c r="M12">
        <v>28.233734127430047</v>
      </c>
      <c r="N12">
        <v>36.244417994048668</v>
      </c>
      <c r="O12">
        <v>0</v>
      </c>
      <c r="P12">
        <v>42.738964007421153</v>
      </c>
      <c r="Q12">
        <v>6.1317248130523447</v>
      </c>
      <c r="R12">
        <v>13.003351816630088</v>
      </c>
      <c r="S12">
        <v>8.0956066840731076</v>
      </c>
      <c r="T12">
        <v>0</v>
      </c>
      <c r="U12">
        <v>63.680894511405519</v>
      </c>
      <c r="V12">
        <v>4.374274310595065</v>
      </c>
      <c r="W12">
        <v>13.501008926474041</v>
      </c>
      <c r="X12">
        <v>45.257045774351781</v>
      </c>
      <c r="Y12">
        <v>0</v>
      </c>
      <c r="Z12">
        <v>2.0007000000000001</v>
      </c>
      <c r="AA12">
        <v>4.3097570257155571</v>
      </c>
      <c r="AB12">
        <v>12.12276</v>
      </c>
      <c r="AC12">
        <v>5.9386399999999995</v>
      </c>
      <c r="AD12">
        <v>11.226810000000002</v>
      </c>
      <c r="AE12">
        <v>15.166195200000001</v>
      </c>
      <c r="AF12">
        <v>6.0499999999999989</v>
      </c>
      <c r="AG12">
        <v>5.7668582400000004</v>
      </c>
      <c r="AH12">
        <v>46.922209999999993</v>
      </c>
      <c r="AI12">
        <v>0</v>
      </c>
      <c r="AJ12">
        <v>0</v>
      </c>
      <c r="AK12">
        <v>15.727719999999998</v>
      </c>
      <c r="AL12">
        <v>0</v>
      </c>
      <c r="AM12">
        <v>1.5950999999999995</v>
      </c>
      <c r="AN12">
        <v>1.0521499999999999</v>
      </c>
      <c r="AO12">
        <v>8.1179280000000009</v>
      </c>
      <c r="AP12">
        <v>4.087476324164812</v>
      </c>
      <c r="AQ12">
        <v>13.917600000000002</v>
      </c>
      <c r="AR12">
        <v>6.7740000000000009</v>
      </c>
      <c r="AS12">
        <v>6.1905000000000001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1020.5140016988938</v>
      </c>
      <c r="DN12">
        <v>34.499270454013086</v>
      </c>
    </row>
    <row r="13" spans="1:118">
      <c r="A13" t="s">
        <v>55</v>
      </c>
      <c r="B13">
        <v>0</v>
      </c>
      <c r="C13">
        <v>0</v>
      </c>
      <c r="D13">
        <v>9.6641999999999992</v>
      </c>
      <c r="E13">
        <v>0</v>
      </c>
      <c r="F13">
        <v>0</v>
      </c>
      <c r="G13">
        <v>9.6610999999999994</v>
      </c>
      <c r="H13">
        <v>0</v>
      </c>
      <c r="I13">
        <v>0</v>
      </c>
      <c r="J13">
        <v>20</v>
      </c>
      <c r="K13">
        <v>9.4077679697731451</v>
      </c>
      <c r="L13">
        <v>578.05277642777162</v>
      </c>
      <c r="M13">
        <v>28.233734127430047</v>
      </c>
      <c r="N13">
        <v>36.244417994048668</v>
      </c>
      <c r="O13">
        <v>0</v>
      </c>
      <c r="P13">
        <v>42.738964007421153</v>
      </c>
      <c r="Q13">
        <v>6.1317248130523447</v>
      </c>
      <c r="R13">
        <v>13.003351816630088</v>
      </c>
      <c r="S13">
        <v>8.0956066840731076</v>
      </c>
      <c r="T13">
        <v>0</v>
      </c>
      <c r="U13">
        <v>63.680894511405519</v>
      </c>
      <c r="V13">
        <v>4.374274310595065</v>
      </c>
      <c r="W13">
        <v>13.501008926474041</v>
      </c>
      <c r="X13">
        <v>45.257045774351781</v>
      </c>
      <c r="Y13">
        <v>0</v>
      </c>
      <c r="Z13">
        <v>2.0007000000000001</v>
      </c>
      <c r="AA13">
        <v>4.3097570257155571</v>
      </c>
      <c r="AB13">
        <v>12.12276</v>
      </c>
      <c r="AC13">
        <v>5.9386399999999995</v>
      </c>
      <c r="AD13">
        <v>11.226810000000002</v>
      </c>
      <c r="AE13">
        <v>15.166195200000001</v>
      </c>
      <c r="AF13">
        <v>6.0499999999999989</v>
      </c>
      <c r="AG13">
        <v>5.7668582400000004</v>
      </c>
      <c r="AH13">
        <v>46.922209999999993</v>
      </c>
      <c r="AI13">
        <v>0</v>
      </c>
      <c r="AJ13">
        <v>0</v>
      </c>
      <c r="AK13">
        <v>15.727719999999998</v>
      </c>
      <c r="AL13">
        <v>0</v>
      </c>
      <c r="AM13">
        <v>1.5950999999999995</v>
      </c>
      <c r="AN13">
        <v>1.0521499999999999</v>
      </c>
      <c r="AO13">
        <v>8.1179280000000009</v>
      </c>
      <c r="AP13">
        <v>4.087476324164812</v>
      </c>
      <c r="AQ13">
        <v>13.917600000000002</v>
      </c>
      <c r="AR13">
        <v>7.4514000000000014</v>
      </c>
      <c r="AS13">
        <v>6.1905000000000001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1021.1692505961762</v>
      </c>
      <c r="DN13">
        <v>34.521421556730481</v>
      </c>
    </row>
    <row r="14" spans="1:118">
      <c r="A14" t="s">
        <v>56</v>
      </c>
      <c r="B14">
        <v>0</v>
      </c>
      <c r="C14">
        <v>0</v>
      </c>
      <c r="D14">
        <v>9.6641999999999992</v>
      </c>
      <c r="E14">
        <v>0</v>
      </c>
      <c r="F14">
        <v>0</v>
      </c>
      <c r="G14">
        <v>9.6610999999999994</v>
      </c>
      <c r="H14">
        <v>0</v>
      </c>
      <c r="I14">
        <v>0</v>
      </c>
      <c r="J14">
        <v>20</v>
      </c>
      <c r="K14">
        <v>9.4078039290832116</v>
      </c>
      <c r="L14">
        <v>578.05277642777162</v>
      </c>
      <c r="M14">
        <v>28.233734127430047</v>
      </c>
      <c r="N14">
        <v>36.244417994048668</v>
      </c>
      <c r="O14">
        <v>0</v>
      </c>
      <c r="P14">
        <v>42.738964007421153</v>
      </c>
      <c r="Q14">
        <v>6.1317248130523447</v>
      </c>
      <c r="R14">
        <v>13.003351816630088</v>
      </c>
      <c r="S14">
        <v>8.0956066840731076</v>
      </c>
      <c r="T14">
        <v>0</v>
      </c>
      <c r="U14">
        <v>63.680894511405519</v>
      </c>
      <c r="V14">
        <v>4.374274310595065</v>
      </c>
      <c r="W14">
        <v>13.501008926474041</v>
      </c>
      <c r="X14">
        <v>45.257045774351781</v>
      </c>
      <c r="Y14">
        <v>0</v>
      </c>
      <c r="Z14">
        <v>2.0007000000000001</v>
      </c>
      <c r="AA14">
        <v>4.3097570257155571</v>
      </c>
      <c r="AB14">
        <v>12.12276</v>
      </c>
      <c r="AC14">
        <v>5.9386399999999995</v>
      </c>
      <c r="AD14">
        <v>11.226810000000002</v>
      </c>
      <c r="AE14">
        <v>15.166195200000001</v>
      </c>
      <c r="AF14">
        <v>6.0499999999999989</v>
      </c>
      <c r="AG14">
        <v>5.7668582400000004</v>
      </c>
      <c r="AH14">
        <v>46.922209999999993</v>
      </c>
      <c r="AI14">
        <v>0</v>
      </c>
      <c r="AJ14">
        <v>0</v>
      </c>
      <c r="AK14">
        <v>15.727719999999998</v>
      </c>
      <c r="AL14">
        <v>0</v>
      </c>
      <c r="AM14">
        <v>1.5950999999999995</v>
      </c>
      <c r="AN14">
        <v>1.0521499999999999</v>
      </c>
      <c r="AO14">
        <v>8.1179280000000009</v>
      </c>
      <c r="AP14">
        <v>4.087476324164812</v>
      </c>
      <c r="AQ14">
        <v>13.917600000000002</v>
      </c>
      <c r="AR14">
        <v>7.4514000000000014</v>
      </c>
      <c r="AS14">
        <v>6.1905000000000001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1021.1692853745836</v>
      </c>
      <c r="DN14">
        <v>34.521422737633046</v>
      </c>
    </row>
    <row r="15" spans="1:118">
      <c r="A15" t="s">
        <v>57</v>
      </c>
      <c r="B15">
        <v>0</v>
      </c>
      <c r="C15">
        <v>0</v>
      </c>
      <c r="D15">
        <v>9.6641999999999992</v>
      </c>
      <c r="E15">
        <v>0</v>
      </c>
      <c r="F15">
        <v>0</v>
      </c>
      <c r="G15">
        <v>9.6610999999999994</v>
      </c>
      <c r="H15">
        <v>0</v>
      </c>
      <c r="I15">
        <v>0</v>
      </c>
      <c r="J15">
        <v>20</v>
      </c>
      <c r="K15">
        <v>9.4077196976513964</v>
      </c>
      <c r="L15">
        <v>578.05277642777162</v>
      </c>
      <c r="M15">
        <v>28.233734127430047</v>
      </c>
      <c r="N15">
        <v>36.244417994048668</v>
      </c>
      <c r="O15">
        <v>0</v>
      </c>
      <c r="P15">
        <v>42.738964007421153</v>
      </c>
      <c r="Q15">
        <v>6.1317248130523447</v>
      </c>
      <c r="R15">
        <v>13.003351816630088</v>
      </c>
      <c r="S15">
        <v>8.0956066840731076</v>
      </c>
      <c r="T15">
        <v>0</v>
      </c>
      <c r="U15">
        <v>63.680894511405519</v>
      </c>
      <c r="V15">
        <v>4.374274310595065</v>
      </c>
      <c r="W15">
        <v>13.501008926474041</v>
      </c>
      <c r="X15">
        <v>45.257045774351781</v>
      </c>
      <c r="Y15">
        <v>0</v>
      </c>
      <c r="Z15">
        <v>2.0007000000000001</v>
      </c>
      <c r="AA15">
        <v>4.3097570257155571</v>
      </c>
      <c r="AB15">
        <v>12.12276</v>
      </c>
      <c r="AC15">
        <v>5.9386399999999995</v>
      </c>
      <c r="AD15">
        <v>11.226810000000002</v>
      </c>
      <c r="AE15">
        <v>15.166195200000001</v>
      </c>
      <c r="AF15">
        <v>6.0499999999999989</v>
      </c>
      <c r="AG15">
        <v>5.7668582400000004</v>
      </c>
      <c r="AH15">
        <v>46.922209999999993</v>
      </c>
      <c r="AI15">
        <v>0</v>
      </c>
      <c r="AJ15">
        <v>0</v>
      </c>
      <c r="AK15">
        <v>15.727719999999998</v>
      </c>
      <c r="AL15">
        <v>0</v>
      </c>
      <c r="AM15">
        <v>1.5950999999999995</v>
      </c>
      <c r="AN15">
        <v>1.0521499999999999</v>
      </c>
      <c r="AO15">
        <v>8.1179280000000009</v>
      </c>
      <c r="AP15">
        <v>3.7337524114967029</v>
      </c>
      <c r="AQ15">
        <v>13.917600000000002</v>
      </c>
      <c r="AR15">
        <v>7.4514000000000014</v>
      </c>
      <c r="AS15">
        <v>6.1905000000000001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1020.8270672522729</v>
      </c>
      <c r="DN15">
        <v>34.50983271584392</v>
      </c>
    </row>
    <row r="16" spans="1:118">
      <c r="A16" t="s">
        <v>58</v>
      </c>
      <c r="B16">
        <v>0</v>
      </c>
      <c r="C16">
        <v>0</v>
      </c>
      <c r="D16">
        <v>9.6641999999999992</v>
      </c>
      <c r="E16">
        <v>0</v>
      </c>
      <c r="F16">
        <v>0</v>
      </c>
      <c r="G16">
        <v>9.6610999999999994</v>
      </c>
      <c r="H16">
        <v>0</v>
      </c>
      <c r="I16">
        <v>0</v>
      </c>
      <c r="J16">
        <v>20</v>
      </c>
      <c r="K16">
        <v>9.4077196976513964</v>
      </c>
      <c r="L16">
        <v>578.05277642777162</v>
      </c>
      <c r="M16">
        <v>28.233734127430047</v>
      </c>
      <c r="N16">
        <v>36.244417994048668</v>
      </c>
      <c r="O16">
        <v>0</v>
      </c>
      <c r="P16">
        <v>42.738964007421153</v>
      </c>
      <c r="Q16">
        <v>6.1317248130523447</v>
      </c>
      <c r="R16">
        <v>13.003351816630088</v>
      </c>
      <c r="S16">
        <v>8.0956066840731076</v>
      </c>
      <c r="T16">
        <v>0</v>
      </c>
      <c r="U16">
        <v>63.680894511405519</v>
      </c>
      <c r="V16">
        <v>4.374274310595065</v>
      </c>
      <c r="W16">
        <v>13.501008926474041</v>
      </c>
      <c r="X16">
        <v>45.257045774351781</v>
      </c>
      <c r="Y16">
        <v>0</v>
      </c>
      <c r="Z16">
        <v>2.0007000000000001</v>
      </c>
      <c r="AA16">
        <v>4.3097570257155571</v>
      </c>
      <c r="AB16">
        <v>12.12276</v>
      </c>
      <c r="AC16">
        <v>2.9693200000000006</v>
      </c>
      <c r="AD16">
        <v>11.226810000000002</v>
      </c>
      <c r="AE16">
        <v>15.166195200000001</v>
      </c>
      <c r="AF16">
        <v>6.0499999999999989</v>
      </c>
      <c r="AG16">
        <v>5.7668582400000004</v>
      </c>
      <c r="AH16">
        <v>46.922209999999993</v>
      </c>
      <c r="AI16">
        <v>0</v>
      </c>
      <c r="AJ16">
        <v>0</v>
      </c>
      <c r="AK16">
        <v>15.727719999999998</v>
      </c>
      <c r="AL16">
        <v>0</v>
      </c>
      <c r="AM16">
        <v>1.5950999999999995</v>
      </c>
      <c r="AN16">
        <v>1.0521499999999999</v>
      </c>
      <c r="AO16">
        <v>8.1179280000000009</v>
      </c>
      <c r="AP16">
        <v>3.7337524114967029</v>
      </c>
      <c r="AQ16">
        <v>13.917600000000002</v>
      </c>
      <c r="AR16">
        <v>8.4675000000000029</v>
      </c>
      <c r="AS16">
        <v>6.1905000000000001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1018.9377178628984</v>
      </c>
      <c r="DN16">
        <v>34.445962105218562</v>
      </c>
    </row>
    <row r="17" spans="1:118">
      <c r="A17" t="s">
        <v>59</v>
      </c>
      <c r="B17">
        <v>0</v>
      </c>
      <c r="C17">
        <v>0</v>
      </c>
      <c r="D17">
        <v>9.6641999999999992</v>
      </c>
      <c r="E17">
        <v>0</v>
      </c>
      <c r="F17">
        <v>0</v>
      </c>
      <c r="G17">
        <v>9.6610999999999994</v>
      </c>
      <c r="H17">
        <v>0</v>
      </c>
      <c r="I17">
        <v>0</v>
      </c>
      <c r="J17">
        <v>35</v>
      </c>
      <c r="K17">
        <v>9.4076900533890413</v>
      </c>
      <c r="L17">
        <v>578.05277642777162</v>
      </c>
      <c r="M17">
        <v>28.233734127430047</v>
      </c>
      <c r="N17">
        <v>36.244417994048668</v>
      </c>
      <c r="O17">
        <v>0</v>
      </c>
      <c r="P17">
        <v>42.738964007421153</v>
      </c>
      <c r="Q17">
        <v>6.1317248130523447</v>
      </c>
      <c r="R17">
        <v>13.003351816630088</v>
      </c>
      <c r="S17">
        <v>8.0956066840731076</v>
      </c>
      <c r="T17">
        <v>0</v>
      </c>
      <c r="U17">
        <v>63.680894511405519</v>
      </c>
      <c r="V17">
        <v>4.374274310595065</v>
      </c>
      <c r="W17">
        <v>13.501008926474041</v>
      </c>
      <c r="X17">
        <v>45.257045774351781</v>
      </c>
      <c r="Y17">
        <v>0</v>
      </c>
      <c r="Z17">
        <v>2.0007000000000001</v>
      </c>
      <c r="AA17">
        <v>4.3097570257155571</v>
      </c>
      <c r="AB17">
        <v>8.0818399999999997</v>
      </c>
      <c r="AC17">
        <v>2.9693200000000006</v>
      </c>
      <c r="AD17">
        <v>11.226810000000002</v>
      </c>
      <c r="AE17">
        <v>15.166195200000001</v>
      </c>
      <c r="AF17">
        <v>6.0499999999999989</v>
      </c>
      <c r="AG17">
        <v>5.7668582400000004</v>
      </c>
      <c r="AH17">
        <v>46.922209999999993</v>
      </c>
      <c r="AI17">
        <v>0</v>
      </c>
      <c r="AJ17">
        <v>0</v>
      </c>
      <c r="AK17">
        <v>15.727719999999998</v>
      </c>
      <c r="AL17">
        <v>0</v>
      </c>
      <c r="AM17">
        <v>1.5950999999999995</v>
      </c>
      <c r="AN17">
        <v>1.0521499999999999</v>
      </c>
      <c r="AO17">
        <v>8.1179280000000009</v>
      </c>
      <c r="AP17">
        <v>3.7337524114967029</v>
      </c>
      <c r="AQ17">
        <v>13.917600000000002</v>
      </c>
      <c r="AR17">
        <v>14.564100000000003</v>
      </c>
      <c r="AS17">
        <v>6.1905000000000001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1035.4356484797893</v>
      </c>
      <c r="DN17">
        <v>35.003681844065419</v>
      </c>
    </row>
    <row r="18" spans="1:118">
      <c r="A18" t="s">
        <v>60</v>
      </c>
      <c r="B18">
        <v>0</v>
      </c>
      <c r="C18">
        <v>0</v>
      </c>
      <c r="D18">
        <v>9.6641999999999992</v>
      </c>
      <c r="E18">
        <v>0</v>
      </c>
      <c r="F18">
        <v>0</v>
      </c>
      <c r="G18">
        <v>9.6610999999999994</v>
      </c>
      <c r="H18">
        <v>0</v>
      </c>
      <c r="I18">
        <v>0</v>
      </c>
      <c r="J18">
        <v>35</v>
      </c>
      <c r="K18">
        <v>9.4078523188223997</v>
      </c>
      <c r="L18">
        <v>578.05277642777162</v>
      </c>
      <c r="M18">
        <v>28.233734127430047</v>
      </c>
      <c r="N18">
        <v>36.244417994048668</v>
      </c>
      <c r="O18">
        <v>0</v>
      </c>
      <c r="P18">
        <v>42.738964007421153</v>
      </c>
      <c r="Q18">
        <v>6.1317248130523447</v>
      </c>
      <c r="R18">
        <v>13.003351816630088</v>
      </c>
      <c r="S18">
        <v>8.0956066840731076</v>
      </c>
      <c r="T18">
        <v>0</v>
      </c>
      <c r="U18">
        <v>63.680894511405519</v>
      </c>
      <c r="V18">
        <v>4.374274310595065</v>
      </c>
      <c r="W18">
        <v>13.501008926474041</v>
      </c>
      <c r="X18">
        <v>45.257045774351781</v>
      </c>
      <c r="Y18">
        <v>0</v>
      </c>
      <c r="Z18">
        <v>2.0007000000000001</v>
      </c>
      <c r="AA18">
        <v>4.3097570257155571</v>
      </c>
      <c r="AB18">
        <v>8.0818399999999997</v>
      </c>
      <c r="AC18">
        <v>2.9693200000000006</v>
      </c>
      <c r="AD18">
        <v>11.226810000000002</v>
      </c>
      <c r="AE18">
        <v>15.166195200000001</v>
      </c>
      <c r="AF18">
        <v>6.0499999999999989</v>
      </c>
      <c r="AG18">
        <v>5.7668582400000004</v>
      </c>
      <c r="AH18">
        <v>46.922209999999993</v>
      </c>
      <c r="AI18">
        <v>0</v>
      </c>
      <c r="AJ18">
        <v>0</v>
      </c>
      <c r="AK18">
        <v>15.727719999999998</v>
      </c>
      <c r="AL18">
        <v>0</v>
      </c>
      <c r="AM18">
        <v>1.5950999999999995</v>
      </c>
      <c r="AN18">
        <v>1.0521499999999999</v>
      </c>
      <c r="AO18">
        <v>8.1179280000000009</v>
      </c>
      <c r="AP18">
        <v>3.7337524114967029</v>
      </c>
      <c r="AQ18">
        <v>13.917600000000002</v>
      </c>
      <c r="AR18">
        <v>14.564100000000003</v>
      </c>
      <c r="AS18">
        <v>6.1905000000000001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1035.4358054386444</v>
      </c>
      <c r="DN18">
        <v>35.003687150643636</v>
      </c>
    </row>
    <row r="19" spans="1:118">
      <c r="A19" t="s">
        <v>61</v>
      </c>
      <c r="B19">
        <v>0</v>
      </c>
      <c r="C19">
        <v>0</v>
      </c>
      <c r="D19">
        <v>0.35843070175438596</v>
      </c>
      <c r="E19">
        <v>0</v>
      </c>
      <c r="F19">
        <v>0</v>
      </c>
      <c r="G19">
        <v>9.6610999999999994</v>
      </c>
      <c r="H19">
        <v>0</v>
      </c>
      <c r="I19">
        <v>0</v>
      </c>
      <c r="J19">
        <v>39.997932389124365</v>
      </c>
      <c r="K19">
        <v>9.4077679692951826</v>
      </c>
      <c r="L19">
        <v>578.05277642777162</v>
      </c>
      <c r="M19">
        <v>28.233734127430047</v>
      </c>
      <c r="N19">
        <v>36.244417994048668</v>
      </c>
      <c r="O19">
        <v>0</v>
      </c>
      <c r="P19">
        <v>42.738964007421153</v>
      </c>
      <c r="Q19">
        <v>6.1317248130523447</v>
      </c>
      <c r="R19">
        <v>13.002498113207546</v>
      </c>
      <c r="S19">
        <v>8.0956066840731076</v>
      </c>
      <c r="T19">
        <v>0</v>
      </c>
      <c r="U19">
        <v>63.680894511405519</v>
      </c>
      <c r="V19">
        <v>4.3751161490683232</v>
      </c>
      <c r="W19">
        <v>13.501008926474041</v>
      </c>
      <c r="X19">
        <v>45.257045774351781</v>
      </c>
      <c r="Y19">
        <v>0</v>
      </c>
      <c r="Z19">
        <v>2.0007000000000001</v>
      </c>
      <c r="AA19">
        <v>4.3097570257155571</v>
      </c>
      <c r="AB19">
        <v>8.0818399999999997</v>
      </c>
      <c r="AC19">
        <v>2.9693200000000006</v>
      </c>
      <c r="AD19">
        <v>11.226810000000002</v>
      </c>
      <c r="AE19">
        <v>15.166195200000001</v>
      </c>
      <c r="AF19">
        <v>6.0499999999999989</v>
      </c>
      <c r="AG19">
        <v>5.7668582400000004</v>
      </c>
      <c r="AH19">
        <v>46.922209999999993</v>
      </c>
      <c r="AI19">
        <v>0</v>
      </c>
      <c r="AJ19">
        <v>0</v>
      </c>
      <c r="AK19">
        <v>15.727719999999998</v>
      </c>
      <c r="AL19">
        <v>0</v>
      </c>
      <c r="AM19">
        <v>1.3497000000000001</v>
      </c>
      <c r="AN19">
        <v>1.0521499999999999</v>
      </c>
      <c r="AO19">
        <v>8.1179280000000009</v>
      </c>
      <c r="AP19">
        <v>3.7337524114967029</v>
      </c>
      <c r="AQ19">
        <v>13.917600000000002</v>
      </c>
      <c r="AR19">
        <v>8.1288000000000018</v>
      </c>
      <c r="AS19">
        <v>6.1905000000000001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1024.8065000744084</v>
      </c>
      <c r="DN19">
        <v>34.644359391281618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9.6610999999999994</v>
      </c>
      <c r="H20">
        <v>0</v>
      </c>
      <c r="I20">
        <v>0</v>
      </c>
      <c r="J20">
        <v>39.997932389124365</v>
      </c>
      <c r="K20">
        <v>9.4077679692951826</v>
      </c>
      <c r="L20">
        <v>578.05277642777162</v>
      </c>
      <c r="M20">
        <v>28.233734127430047</v>
      </c>
      <c r="N20">
        <v>36.244417994048668</v>
      </c>
      <c r="O20">
        <v>0</v>
      </c>
      <c r="P20">
        <v>42.738964007421153</v>
      </c>
      <c r="Q20">
        <v>6.1317248130523447</v>
      </c>
      <c r="R20">
        <v>13.002498113207546</v>
      </c>
      <c r="S20">
        <v>8.0956066840731076</v>
      </c>
      <c r="T20">
        <v>0</v>
      </c>
      <c r="U20">
        <v>63.680894511405519</v>
      </c>
      <c r="V20">
        <v>4.3751161490683232</v>
      </c>
      <c r="W20">
        <v>13.501610867293625</v>
      </c>
      <c r="X20">
        <v>45.257045774351781</v>
      </c>
      <c r="Y20">
        <v>0</v>
      </c>
      <c r="Z20">
        <v>2.0007000000000001</v>
      </c>
      <c r="AA20">
        <v>4.3097570257155571</v>
      </c>
      <c r="AB20">
        <v>8.0818399999999997</v>
      </c>
      <c r="AC20">
        <v>2.9693200000000006</v>
      </c>
      <c r="AD20">
        <v>11.226810000000002</v>
      </c>
      <c r="AE20">
        <v>15.166195200000001</v>
      </c>
      <c r="AF20">
        <v>6.0499999999999989</v>
      </c>
      <c r="AG20">
        <v>5.7668582400000004</v>
      </c>
      <c r="AH20">
        <v>46.922209999999993</v>
      </c>
      <c r="AI20">
        <v>0</v>
      </c>
      <c r="AJ20">
        <v>0</v>
      </c>
      <c r="AK20">
        <v>15.727719999999998</v>
      </c>
      <c r="AL20">
        <v>0</v>
      </c>
      <c r="AM20">
        <v>0</v>
      </c>
      <c r="AN20">
        <v>1.0521499999999999</v>
      </c>
      <c r="AO20">
        <v>8.1179280000000009</v>
      </c>
      <c r="AP20">
        <v>3.7337524114967029</v>
      </c>
      <c r="AQ20">
        <v>13.917600000000002</v>
      </c>
      <c r="AR20">
        <v>7.4514000000000014</v>
      </c>
      <c r="AS20">
        <v>6.1905000000000001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1022.499558304568</v>
      </c>
      <c r="DN20">
        <v>34.56637240018712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9.6610999999999994</v>
      </c>
      <c r="H21">
        <v>0</v>
      </c>
      <c r="I21">
        <v>0</v>
      </c>
      <c r="J21">
        <v>45</v>
      </c>
      <c r="K21">
        <v>9.4077679692951826</v>
      </c>
      <c r="L21">
        <v>578.05277642777162</v>
      </c>
      <c r="M21">
        <v>28.233734127430047</v>
      </c>
      <c r="N21">
        <v>36.244417994048668</v>
      </c>
      <c r="O21">
        <v>0</v>
      </c>
      <c r="P21">
        <v>42.738964007421153</v>
      </c>
      <c r="Q21">
        <v>6.1317248130523447</v>
      </c>
      <c r="R21">
        <v>13.002498113207546</v>
      </c>
      <c r="S21">
        <v>8.0956066840731076</v>
      </c>
      <c r="T21">
        <v>0</v>
      </c>
      <c r="U21">
        <v>63.680894511405519</v>
      </c>
      <c r="V21">
        <v>4.3751161490683232</v>
      </c>
      <c r="W21">
        <v>13.501610867293625</v>
      </c>
      <c r="X21">
        <v>45.254275523587893</v>
      </c>
      <c r="Y21">
        <v>0</v>
      </c>
      <c r="Z21">
        <v>2.0007000000000001</v>
      </c>
      <c r="AA21">
        <v>4.3097570257155571</v>
      </c>
      <c r="AB21">
        <v>8.0818399999999997</v>
      </c>
      <c r="AC21">
        <v>2.9693200000000006</v>
      </c>
      <c r="AD21">
        <v>11.226810000000002</v>
      </c>
      <c r="AE21">
        <v>15.166195200000001</v>
      </c>
      <c r="AF21">
        <v>6.0499999999999989</v>
      </c>
      <c r="AG21">
        <v>5.7668582400000004</v>
      </c>
      <c r="AH21">
        <v>46.922209999999993</v>
      </c>
      <c r="AI21">
        <v>0</v>
      </c>
      <c r="AJ21">
        <v>0</v>
      </c>
      <c r="AK21">
        <v>15.727719999999998</v>
      </c>
      <c r="AL21">
        <v>0</v>
      </c>
      <c r="AM21">
        <v>0</v>
      </c>
      <c r="AN21">
        <v>1.0521499999999999</v>
      </c>
      <c r="AO21">
        <v>8.1179280000000009</v>
      </c>
      <c r="AP21">
        <v>3.7337524114967029</v>
      </c>
      <c r="AQ21">
        <v>13.917600000000002</v>
      </c>
      <c r="AR21">
        <v>7.4514000000000014</v>
      </c>
      <c r="AS21">
        <v>6.1905000000000001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1027.3353785481563</v>
      </c>
      <c r="DN21">
        <v>34.729849516710708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9.6610999999999994</v>
      </c>
      <c r="H22">
        <v>0</v>
      </c>
      <c r="I22">
        <v>0</v>
      </c>
      <c r="J22">
        <v>45</v>
      </c>
      <c r="K22">
        <v>9.4077679692951826</v>
      </c>
      <c r="L22">
        <v>578.05277642777162</v>
      </c>
      <c r="M22">
        <v>28.233734127430047</v>
      </c>
      <c r="N22">
        <v>36.244417994048668</v>
      </c>
      <c r="O22">
        <v>0</v>
      </c>
      <c r="P22">
        <v>42.738964007421153</v>
      </c>
      <c r="Q22">
        <v>6.1317248130523447</v>
      </c>
      <c r="R22">
        <v>13.002498113207546</v>
      </c>
      <c r="S22">
        <v>8.0956066840731076</v>
      </c>
      <c r="T22">
        <v>0</v>
      </c>
      <c r="U22">
        <v>63.680894511405519</v>
      </c>
      <c r="V22">
        <v>4.3751161490683232</v>
      </c>
      <c r="W22">
        <v>13.501610867293625</v>
      </c>
      <c r="X22">
        <v>45.254275523587893</v>
      </c>
      <c r="Y22">
        <v>0</v>
      </c>
      <c r="Z22">
        <v>2.0007000000000001</v>
      </c>
      <c r="AA22">
        <v>4.3097570257155571</v>
      </c>
      <c r="AB22">
        <v>8.0818399999999997</v>
      </c>
      <c r="AC22">
        <v>2.9693200000000006</v>
      </c>
      <c r="AD22">
        <v>11.226810000000002</v>
      </c>
      <c r="AE22">
        <v>15.166195200000001</v>
      </c>
      <c r="AF22">
        <v>6.0499999999999989</v>
      </c>
      <c r="AG22">
        <v>5.7668582400000004</v>
      </c>
      <c r="AH22">
        <v>46.922209999999993</v>
      </c>
      <c r="AI22">
        <v>0</v>
      </c>
      <c r="AJ22">
        <v>0</v>
      </c>
      <c r="AK22">
        <v>15.727719999999998</v>
      </c>
      <c r="AL22">
        <v>0</v>
      </c>
      <c r="AM22">
        <v>0</v>
      </c>
      <c r="AN22">
        <v>1.0521499999999999</v>
      </c>
      <c r="AO22">
        <v>8.1179280000000009</v>
      </c>
      <c r="AP22">
        <v>3.7337524114967029</v>
      </c>
      <c r="AQ22">
        <v>13.917600000000002</v>
      </c>
      <c r="AR22">
        <v>7.4514000000000014</v>
      </c>
      <c r="AS22">
        <v>6.1905000000000001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1027.3353785481563</v>
      </c>
      <c r="DN22">
        <v>34.729849516710708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9.6610999999999994</v>
      </c>
      <c r="H23">
        <v>0</v>
      </c>
      <c r="I23">
        <v>0</v>
      </c>
      <c r="J23">
        <v>50</v>
      </c>
      <c r="K23">
        <v>9.4077679692951826</v>
      </c>
      <c r="L23">
        <v>578.05277642777162</v>
      </c>
      <c r="M23">
        <v>28.233734127430047</v>
      </c>
      <c r="N23">
        <v>36.244417994048668</v>
      </c>
      <c r="O23">
        <v>0</v>
      </c>
      <c r="P23">
        <v>42.738964007421153</v>
      </c>
      <c r="Q23">
        <v>6.1317248130523447</v>
      </c>
      <c r="R23">
        <v>13.002498113207546</v>
      </c>
      <c r="S23">
        <v>8.0956066840731076</v>
      </c>
      <c r="T23">
        <v>0</v>
      </c>
      <c r="U23">
        <v>63.845983806070237</v>
      </c>
      <c r="V23">
        <v>4.3751161490683232</v>
      </c>
      <c r="W23">
        <v>13.501610867293625</v>
      </c>
      <c r="X23">
        <v>45.254275523587893</v>
      </c>
      <c r="Y23">
        <v>0</v>
      </c>
      <c r="Z23">
        <v>2.0007000000000001</v>
      </c>
      <c r="AA23">
        <v>4.3097570257155571</v>
      </c>
      <c r="AB23">
        <v>8.0818399999999997</v>
      </c>
      <c r="AC23">
        <v>2.9693200000000006</v>
      </c>
      <c r="AD23">
        <v>11.226810000000002</v>
      </c>
      <c r="AE23">
        <v>15.166195200000001</v>
      </c>
      <c r="AF23">
        <v>6.0499999999999989</v>
      </c>
      <c r="AG23">
        <v>5.7668582400000004</v>
      </c>
      <c r="AH23">
        <v>46.922209999999993</v>
      </c>
      <c r="AI23">
        <v>0</v>
      </c>
      <c r="AJ23">
        <v>0</v>
      </c>
      <c r="AK23">
        <v>15.727719999999998</v>
      </c>
      <c r="AL23">
        <v>0</v>
      </c>
      <c r="AM23">
        <v>0</v>
      </c>
      <c r="AN23">
        <v>1.0521499999999999</v>
      </c>
      <c r="AO23">
        <v>8.1179280000000009</v>
      </c>
      <c r="AP23">
        <v>3.7337524114967029</v>
      </c>
      <c r="AQ23">
        <v>13.917600000000002</v>
      </c>
      <c r="AR23">
        <v>8.1288000000000018</v>
      </c>
      <c r="AS23">
        <v>6.1905000000000001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1032.9868187228369</v>
      </c>
      <c r="DN23">
        <v>34.920898636694879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9.6610999999999994</v>
      </c>
      <c r="H24">
        <v>0</v>
      </c>
      <c r="I24">
        <v>0</v>
      </c>
      <c r="J24">
        <v>50</v>
      </c>
      <c r="K24">
        <v>9.4077679692951826</v>
      </c>
      <c r="L24">
        <v>578.05277642777162</v>
      </c>
      <c r="M24">
        <v>28.233734127430047</v>
      </c>
      <c r="N24">
        <v>36.244417994048668</v>
      </c>
      <c r="O24">
        <v>0</v>
      </c>
      <c r="P24">
        <v>42.738964007421153</v>
      </c>
      <c r="Q24">
        <v>6.1317248130523447</v>
      </c>
      <c r="R24">
        <v>13.002498113207546</v>
      </c>
      <c r="S24">
        <v>8.0956066840731076</v>
      </c>
      <c r="T24">
        <v>0</v>
      </c>
      <c r="U24">
        <v>63.847605801708717</v>
      </c>
      <c r="V24">
        <v>4.3751161490683232</v>
      </c>
      <c r="W24">
        <v>13.501610867293625</v>
      </c>
      <c r="X24">
        <v>45.254275523587893</v>
      </c>
      <c r="Y24">
        <v>0</v>
      </c>
      <c r="Z24">
        <v>2.0007000000000001</v>
      </c>
      <c r="AA24">
        <v>4.3097570257155571</v>
      </c>
      <c r="AB24">
        <v>8.0818399999999997</v>
      </c>
      <c r="AC24">
        <v>2.9693200000000006</v>
      </c>
      <c r="AD24">
        <v>11.226810000000002</v>
      </c>
      <c r="AE24">
        <v>15.166195200000001</v>
      </c>
      <c r="AF24">
        <v>6.0499999999999989</v>
      </c>
      <c r="AG24">
        <v>5.7668582400000004</v>
      </c>
      <c r="AH24">
        <v>46.922209999999993</v>
      </c>
      <c r="AI24">
        <v>0</v>
      </c>
      <c r="AJ24">
        <v>0</v>
      </c>
      <c r="AK24">
        <v>15.727719999999998</v>
      </c>
      <c r="AL24">
        <v>0</v>
      </c>
      <c r="AM24">
        <v>0</v>
      </c>
      <c r="AN24">
        <v>1.0521499999999999</v>
      </c>
      <c r="AO24">
        <v>8.1179280000000009</v>
      </c>
      <c r="AP24">
        <v>3.7337524114967029</v>
      </c>
      <c r="AQ24">
        <v>13.917600000000002</v>
      </c>
      <c r="AR24">
        <v>8.1288000000000018</v>
      </c>
      <c r="AS24">
        <v>6.1905000000000001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1032.9883876600436</v>
      </c>
      <c r="DN24">
        <v>34.920951695126668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9.6610999999999994</v>
      </c>
      <c r="H25">
        <v>0</v>
      </c>
      <c r="I25">
        <v>0</v>
      </c>
      <c r="J25">
        <v>50</v>
      </c>
      <c r="K25">
        <v>9.4077679692951826</v>
      </c>
      <c r="L25">
        <v>578.05277642777162</v>
      </c>
      <c r="M25">
        <v>28.233734127430047</v>
      </c>
      <c r="N25">
        <v>36.244417994048668</v>
      </c>
      <c r="O25">
        <v>0</v>
      </c>
      <c r="P25">
        <v>42.738964007421153</v>
      </c>
      <c r="Q25">
        <v>6.1317248130523447</v>
      </c>
      <c r="R25">
        <v>13.002498113207546</v>
      </c>
      <c r="S25">
        <v>8.0956066840731076</v>
      </c>
      <c r="T25">
        <v>0</v>
      </c>
      <c r="U25">
        <v>63.847605801708717</v>
      </c>
      <c r="V25">
        <v>4.3751161490683232</v>
      </c>
      <c r="W25">
        <v>13.501610867293625</v>
      </c>
      <c r="X25">
        <v>45.254275523587893</v>
      </c>
      <c r="Y25">
        <v>0</v>
      </c>
      <c r="Z25">
        <v>2.0007000000000001</v>
      </c>
      <c r="AA25">
        <v>4.3097570257155571</v>
      </c>
      <c r="AB25">
        <v>8.0818399999999997</v>
      </c>
      <c r="AC25">
        <v>2.9693200000000006</v>
      </c>
      <c r="AD25">
        <v>11.226810000000002</v>
      </c>
      <c r="AE25">
        <v>15.166195200000001</v>
      </c>
      <c r="AF25">
        <v>6.0499999999999989</v>
      </c>
      <c r="AG25">
        <v>5.7668582400000004</v>
      </c>
      <c r="AH25">
        <v>46.922209999999993</v>
      </c>
      <c r="AI25">
        <v>0</v>
      </c>
      <c r="AJ25">
        <v>0</v>
      </c>
      <c r="AK25">
        <v>15.727719999999998</v>
      </c>
      <c r="AL25">
        <v>0</v>
      </c>
      <c r="AM25">
        <v>0</v>
      </c>
      <c r="AN25">
        <v>1.0521499999999999</v>
      </c>
      <c r="AO25">
        <v>8.1179280000000009</v>
      </c>
      <c r="AP25">
        <v>3.7337524114967029</v>
      </c>
      <c r="AQ25">
        <v>13.917600000000002</v>
      </c>
      <c r="AR25">
        <v>7.112700000000002</v>
      </c>
      <c r="AS25">
        <v>6.1905000000000001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1032.0055140073262</v>
      </c>
      <c r="DN25">
        <v>34.887725347844061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9.6610999999999994</v>
      </c>
      <c r="H26">
        <v>0</v>
      </c>
      <c r="I26">
        <v>0</v>
      </c>
      <c r="J26">
        <v>50</v>
      </c>
      <c r="K26">
        <v>9.4077679692951826</v>
      </c>
      <c r="L26">
        <v>578.05277642777162</v>
      </c>
      <c r="M26">
        <v>28.233734127430047</v>
      </c>
      <c r="N26">
        <v>36.244417994048668</v>
      </c>
      <c r="O26">
        <v>0</v>
      </c>
      <c r="P26">
        <v>42.738964007421153</v>
      </c>
      <c r="Q26">
        <v>6.1317248130523447</v>
      </c>
      <c r="R26">
        <v>13.002498113207546</v>
      </c>
      <c r="S26">
        <v>8.0956066840731076</v>
      </c>
      <c r="T26">
        <v>0</v>
      </c>
      <c r="U26">
        <v>63.847605801708717</v>
      </c>
      <c r="V26">
        <v>4.3751161490683232</v>
      </c>
      <c r="W26">
        <v>13.501610867293625</v>
      </c>
      <c r="X26">
        <v>45.254275523587893</v>
      </c>
      <c r="Y26">
        <v>0</v>
      </c>
      <c r="Z26">
        <v>2.0007000000000001</v>
      </c>
      <c r="AA26">
        <v>4.3097570257155571</v>
      </c>
      <c r="AB26">
        <v>8.0818399999999997</v>
      </c>
      <c r="AC26">
        <v>2.9693200000000006</v>
      </c>
      <c r="AD26">
        <v>11.226810000000002</v>
      </c>
      <c r="AE26">
        <v>15.166195200000001</v>
      </c>
      <c r="AF26">
        <v>6.0499999999999989</v>
      </c>
      <c r="AG26">
        <v>5.7668582400000004</v>
      </c>
      <c r="AH26">
        <v>46.922209999999993</v>
      </c>
      <c r="AI26">
        <v>0</v>
      </c>
      <c r="AJ26">
        <v>0</v>
      </c>
      <c r="AK26">
        <v>15.727719999999998</v>
      </c>
      <c r="AL26">
        <v>0</v>
      </c>
      <c r="AM26">
        <v>0</v>
      </c>
      <c r="AN26">
        <v>1.0521499999999999</v>
      </c>
      <c r="AO26">
        <v>8.1179280000000009</v>
      </c>
      <c r="AP26">
        <v>3.7337524114967029</v>
      </c>
      <c r="AQ26">
        <v>9.6649999999999991</v>
      </c>
      <c r="AR26">
        <v>7.112700000000002</v>
      </c>
      <c r="AS26">
        <v>6.1905000000000001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1027.8919740273261</v>
      </c>
      <c r="DN26">
        <v>34.748665327844058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9.6610999999999994</v>
      </c>
      <c r="H27">
        <v>0</v>
      </c>
      <c r="I27">
        <v>0</v>
      </c>
      <c r="J27">
        <v>50</v>
      </c>
      <c r="K27">
        <v>9.4077679692951826</v>
      </c>
      <c r="L27">
        <v>578.05277642777162</v>
      </c>
      <c r="M27">
        <v>28.233734127430047</v>
      </c>
      <c r="N27">
        <v>36.244417994048668</v>
      </c>
      <c r="O27">
        <v>0</v>
      </c>
      <c r="P27">
        <v>42.738964007421153</v>
      </c>
      <c r="Q27">
        <v>6.1317248130523447</v>
      </c>
      <c r="R27">
        <v>13.002498113207546</v>
      </c>
      <c r="S27">
        <v>8.0956066840731076</v>
      </c>
      <c r="T27">
        <v>0</v>
      </c>
      <c r="U27">
        <v>63.847605801708717</v>
      </c>
      <c r="V27">
        <v>4.3751161490683232</v>
      </c>
      <c r="W27">
        <v>13.501610867293625</v>
      </c>
      <c r="X27">
        <v>45.254275523587893</v>
      </c>
      <c r="Y27">
        <v>0</v>
      </c>
      <c r="Z27">
        <v>2.0007000000000001</v>
      </c>
      <c r="AA27">
        <v>4.3097570257155571</v>
      </c>
      <c r="AB27">
        <v>8.0818399999999997</v>
      </c>
      <c r="AC27">
        <v>2.9693200000000006</v>
      </c>
      <c r="AD27">
        <v>11.226810000000002</v>
      </c>
      <c r="AE27">
        <v>15.166195200000001</v>
      </c>
      <c r="AF27">
        <v>5.4449999999999985</v>
      </c>
      <c r="AG27">
        <v>5.7668582400000004</v>
      </c>
      <c r="AH27">
        <v>46.922209999999993</v>
      </c>
      <c r="AI27">
        <v>0</v>
      </c>
      <c r="AJ27">
        <v>0</v>
      </c>
      <c r="AK27">
        <v>15.727719999999998</v>
      </c>
      <c r="AL27">
        <v>0</v>
      </c>
      <c r="AM27">
        <v>0</v>
      </c>
      <c r="AN27">
        <v>1.0521499999999999</v>
      </c>
      <c r="AO27">
        <v>8.1179280000000009</v>
      </c>
      <c r="AP27">
        <v>3.7337524114967029</v>
      </c>
      <c r="AQ27">
        <v>9.6649999999999991</v>
      </c>
      <c r="AR27">
        <v>14.564100000000003</v>
      </c>
      <c r="AS27">
        <v>4.7460500000000003</v>
      </c>
      <c r="AT27">
        <v>0</v>
      </c>
      <c r="AU27">
        <v>0</v>
      </c>
      <c r="AV27">
        <v>7.0871000000000004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1039.9726325875279</v>
      </c>
      <c r="DN27">
        <v>35.157056767642736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9.6610999999999994</v>
      </c>
      <c r="H28">
        <v>0</v>
      </c>
      <c r="I28">
        <v>0</v>
      </c>
      <c r="J28">
        <v>50</v>
      </c>
      <c r="K28">
        <v>9.4077679692951826</v>
      </c>
      <c r="L28">
        <v>578.05277642777162</v>
      </c>
      <c r="M28">
        <v>28.233734127430047</v>
      </c>
      <c r="N28">
        <v>36.244417994048668</v>
      </c>
      <c r="O28">
        <v>0</v>
      </c>
      <c r="P28">
        <v>42.738964007421153</v>
      </c>
      <c r="Q28">
        <v>6.1317248130523447</v>
      </c>
      <c r="R28">
        <v>13.002498113207546</v>
      </c>
      <c r="S28">
        <v>8.0956066840731076</v>
      </c>
      <c r="T28">
        <v>0</v>
      </c>
      <c r="U28">
        <v>63.847605801708717</v>
      </c>
      <c r="V28">
        <v>4.3751161490683232</v>
      </c>
      <c r="W28">
        <v>13.501610867293625</v>
      </c>
      <c r="X28">
        <v>45.254275523587893</v>
      </c>
      <c r="Y28">
        <v>0</v>
      </c>
      <c r="Z28">
        <v>2.0007000000000001</v>
      </c>
      <c r="AA28">
        <v>4.3097570257155571</v>
      </c>
      <c r="AB28">
        <v>8.0818399999999997</v>
      </c>
      <c r="AC28">
        <v>2.9693200000000006</v>
      </c>
      <c r="AD28">
        <v>11.226810000000002</v>
      </c>
      <c r="AE28">
        <v>15.166195200000001</v>
      </c>
      <c r="AF28">
        <v>5.4449999999999985</v>
      </c>
      <c r="AG28">
        <v>5.7668582400000004</v>
      </c>
      <c r="AH28">
        <v>46.922209999999993</v>
      </c>
      <c r="AI28">
        <v>0</v>
      </c>
      <c r="AJ28">
        <v>0</v>
      </c>
      <c r="AK28">
        <v>15.727719999999998</v>
      </c>
      <c r="AL28">
        <v>0</v>
      </c>
      <c r="AM28">
        <v>0</v>
      </c>
      <c r="AN28">
        <v>1.0521499999999999</v>
      </c>
      <c r="AO28">
        <v>8.1179280000000009</v>
      </c>
      <c r="AP28">
        <v>3.7337524114967029</v>
      </c>
      <c r="AQ28">
        <v>5.0257999999999994</v>
      </c>
      <c r="AR28">
        <v>14.564100000000003</v>
      </c>
      <c r="AS28">
        <v>4.7460500000000003</v>
      </c>
      <c r="AT28">
        <v>0</v>
      </c>
      <c r="AU28">
        <v>0</v>
      </c>
      <c r="AV28">
        <v>7.0871000000000004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1035.4851344275278</v>
      </c>
      <c r="DN28">
        <v>35.005354927642735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9.6610999999999994</v>
      </c>
      <c r="H29">
        <v>0</v>
      </c>
      <c r="I29">
        <v>0</v>
      </c>
      <c r="J29">
        <v>50</v>
      </c>
      <c r="K29">
        <v>9.4077679692951826</v>
      </c>
      <c r="L29">
        <v>578.05277642777162</v>
      </c>
      <c r="M29">
        <v>28.233734127430047</v>
      </c>
      <c r="N29">
        <v>36.244417994048668</v>
      </c>
      <c r="O29">
        <v>0</v>
      </c>
      <c r="P29">
        <v>42.738964007421153</v>
      </c>
      <c r="Q29">
        <v>6.1317248130523447</v>
      </c>
      <c r="R29">
        <v>13.002498113207546</v>
      </c>
      <c r="S29">
        <v>8.0956066840731076</v>
      </c>
      <c r="T29">
        <v>0</v>
      </c>
      <c r="U29">
        <v>63.847605801708717</v>
      </c>
      <c r="V29">
        <v>4.3751161490683232</v>
      </c>
      <c r="W29">
        <v>13.500378975741242</v>
      </c>
      <c r="X29">
        <v>45.255328489326757</v>
      </c>
      <c r="Y29">
        <v>0</v>
      </c>
      <c r="Z29">
        <v>2.0007000000000001</v>
      </c>
      <c r="AA29">
        <v>4.3097570257155571</v>
      </c>
      <c r="AB29">
        <v>8.0818399999999997</v>
      </c>
      <c r="AC29">
        <v>2.9693200000000006</v>
      </c>
      <c r="AD29">
        <v>11.226810000000002</v>
      </c>
      <c r="AE29">
        <v>15.166195200000001</v>
      </c>
      <c r="AF29">
        <v>2.7224999999999993</v>
      </c>
      <c r="AG29">
        <v>5.7668582400000004</v>
      </c>
      <c r="AH29">
        <v>46.922209999999993</v>
      </c>
      <c r="AI29">
        <v>0</v>
      </c>
      <c r="AJ29">
        <v>0</v>
      </c>
      <c r="AK29">
        <v>15.727719999999998</v>
      </c>
      <c r="AL29">
        <v>0</v>
      </c>
      <c r="AM29">
        <v>0</v>
      </c>
      <c r="AN29">
        <v>1.0521499999999999</v>
      </c>
      <c r="AO29">
        <v>8.1179280000000009</v>
      </c>
      <c r="AP29">
        <v>3.7337524114967029</v>
      </c>
      <c r="AQ29">
        <v>5.0257999999999994</v>
      </c>
      <c r="AR29">
        <v>8.1288000000000018</v>
      </c>
      <c r="AS29">
        <v>4.7460500000000003</v>
      </c>
      <c r="AT29">
        <v>0</v>
      </c>
      <c r="AU29">
        <v>0</v>
      </c>
      <c r="AV29">
        <v>7.0871000000000004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1026.6266214140687</v>
      </c>
      <c r="DN29">
        <v>34.705889015287958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9.6610999999999994</v>
      </c>
      <c r="H30">
        <v>0</v>
      </c>
      <c r="I30">
        <v>0</v>
      </c>
      <c r="J30">
        <v>50</v>
      </c>
      <c r="K30">
        <v>9.4077679692951826</v>
      </c>
      <c r="L30">
        <v>578.05277642777162</v>
      </c>
      <c r="M30">
        <v>28.233734127430047</v>
      </c>
      <c r="N30">
        <v>36.244417994048668</v>
      </c>
      <c r="O30">
        <v>0</v>
      </c>
      <c r="P30">
        <v>42.738964007421153</v>
      </c>
      <c r="Q30">
        <v>6.1317248130523447</v>
      </c>
      <c r="R30">
        <v>13.002498113207546</v>
      </c>
      <c r="S30">
        <v>8.0956066840731076</v>
      </c>
      <c r="T30">
        <v>0</v>
      </c>
      <c r="U30">
        <v>63.847605801708717</v>
      </c>
      <c r="V30">
        <v>4.3751161490683232</v>
      </c>
      <c r="W30">
        <v>13.500378975741242</v>
      </c>
      <c r="X30">
        <v>45.255328489326757</v>
      </c>
      <c r="Y30">
        <v>0</v>
      </c>
      <c r="Z30">
        <v>2.0007000000000001</v>
      </c>
      <c r="AA30">
        <v>4.3097570257155571</v>
      </c>
      <c r="AB30">
        <v>8.0818399999999997</v>
      </c>
      <c r="AC30">
        <v>2.9693200000000006</v>
      </c>
      <c r="AD30">
        <v>11.226810000000002</v>
      </c>
      <c r="AE30">
        <v>15.166195200000001</v>
      </c>
      <c r="AF30">
        <v>2.7224999999999993</v>
      </c>
      <c r="AG30">
        <v>5.7668582400000004</v>
      </c>
      <c r="AH30">
        <v>46.922209999999993</v>
      </c>
      <c r="AI30">
        <v>0</v>
      </c>
      <c r="AJ30">
        <v>0</v>
      </c>
      <c r="AK30">
        <v>15.727719999999998</v>
      </c>
      <c r="AL30">
        <v>0</v>
      </c>
      <c r="AM30">
        <v>0</v>
      </c>
      <c r="AN30">
        <v>1.0521499999999999</v>
      </c>
      <c r="AO30">
        <v>8.1179280000000009</v>
      </c>
      <c r="AP30">
        <v>3.7337524114967029</v>
      </c>
      <c r="AQ30">
        <v>0</v>
      </c>
      <c r="AR30">
        <v>8.1288000000000018</v>
      </c>
      <c r="AS30">
        <v>4.7460500000000003</v>
      </c>
      <c r="AT30">
        <v>0</v>
      </c>
      <c r="AU30">
        <v>0</v>
      </c>
      <c r="AV30">
        <v>7.0871000000000004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1021.7651650740688</v>
      </c>
      <c r="DN30">
        <v>34.541545355287958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9.6610999999999994</v>
      </c>
      <c r="H31">
        <v>0</v>
      </c>
      <c r="I31">
        <v>0</v>
      </c>
      <c r="J31">
        <v>50</v>
      </c>
      <c r="K31">
        <v>9.4077679692951826</v>
      </c>
      <c r="L31">
        <v>578.05277642777162</v>
      </c>
      <c r="M31">
        <v>28.233734127430047</v>
      </c>
      <c r="N31">
        <v>36.244417994048668</v>
      </c>
      <c r="O31">
        <v>0</v>
      </c>
      <c r="P31">
        <v>42.738964007421153</v>
      </c>
      <c r="Q31">
        <v>6.1317248130523447</v>
      </c>
      <c r="R31">
        <v>13.002498113207546</v>
      </c>
      <c r="S31">
        <v>8.0956066840731076</v>
      </c>
      <c r="T31">
        <v>0</v>
      </c>
      <c r="U31">
        <v>63.847605801708717</v>
      </c>
      <c r="V31">
        <v>4.3751161490683232</v>
      </c>
      <c r="W31">
        <v>13.500378975741242</v>
      </c>
      <c r="X31">
        <v>45.255328489326757</v>
      </c>
      <c r="Y31">
        <v>0</v>
      </c>
      <c r="Z31">
        <v>2.0007000000000001</v>
      </c>
      <c r="AA31">
        <v>4.3097570257155571</v>
      </c>
      <c r="AB31">
        <v>8.0818399999999997</v>
      </c>
      <c r="AC31">
        <v>2.9693200000000006</v>
      </c>
      <c r="AD31">
        <v>11.226810000000002</v>
      </c>
      <c r="AE31">
        <v>15.166195200000001</v>
      </c>
      <c r="AF31">
        <v>2.7224999999999993</v>
      </c>
      <c r="AG31">
        <v>5.7668582400000004</v>
      </c>
      <c r="AH31">
        <v>46.922209999999993</v>
      </c>
      <c r="AI31">
        <v>0</v>
      </c>
      <c r="AJ31">
        <v>0</v>
      </c>
      <c r="AK31">
        <v>15.727719999999998</v>
      </c>
      <c r="AL31">
        <v>0</v>
      </c>
      <c r="AM31">
        <v>0</v>
      </c>
      <c r="AN31">
        <v>1.0521499999999999</v>
      </c>
      <c r="AO31">
        <v>8.1179280000000009</v>
      </c>
      <c r="AP31">
        <v>3.7337524114967029</v>
      </c>
      <c r="AQ31">
        <v>0</v>
      </c>
      <c r="AR31">
        <v>9.4836000000000027</v>
      </c>
      <c r="AS31">
        <v>4.7460500000000003</v>
      </c>
      <c r="AT31">
        <v>0</v>
      </c>
      <c r="AU31">
        <v>0</v>
      </c>
      <c r="AV31">
        <v>7.0871000000000004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1023.0756631754276</v>
      </c>
      <c r="DN31">
        <v>34.585847253929259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9.6610999999999994</v>
      </c>
      <c r="H32">
        <v>0</v>
      </c>
      <c r="I32">
        <v>0</v>
      </c>
      <c r="J32">
        <v>54.998449291843272</v>
      </c>
      <c r="K32">
        <v>9.4077679692951826</v>
      </c>
      <c r="L32">
        <v>578.05277642777162</v>
      </c>
      <c r="M32">
        <v>28.233734127430047</v>
      </c>
      <c r="N32">
        <v>36.244417994048668</v>
      </c>
      <c r="O32">
        <v>0</v>
      </c>
      <c r="P32">
        <v>42.738964007421153</v>
      </c>
      <c r="Q32">
        <v>6.1317248130523447</v>
      </c>
      <c r="R32">
        <v>13.002498113207546</v>
      </c>
      <c r="S32">
        <v>8.0956066840731076</v>
      </c>
      <c r="T32">
        <v>0</v>
      </c>
      <c r="U32">
        <v>63.847605801708717</v>
      </c>
      <c r="V32">
        <v>4.3751161490683232</v>
      </c>
      <c r="W32">
        <v>13.500378975741242</v>
      </c>
      <c r="X32">
        <v>45.255328489326757</v>
      </c>
      <c r="Y32">
        <v>0</v>
      </c>
      <c r="Z32">
        <v>2.0007000000000001</v>
      </c>
      <c r="AA32">
        <v>4.3097570257155571</v>
      </c>
      <c r="AB32">
        <v>8.0818399999999997</v>
      </c>
      <c r="AC32">
        <v>2.9693200000000006</v>
      </c>
      <c r="AD32">
        <v>11.226810000000002</v>
      </c>
      <c r="AE32">
        <v>15.166195200000001</v>
      </c>
      <c r="AF32">
        <v>2.7224999999999993</v>
      </c>
      <c r="AG32">
        <v>5.7668582400000004</v>
      </c>
      <c r="AH32">
        <v>46.922209999999993</v>
      </c>
      <c r="AI32">
        <v>0</v>
      </c>
      <c r="AJ32">
        <v>0</v>
      </c>
      <c r="AK32">
        <v>15.727719999999998</v>
      </c>
      <c r="AL32">
        <v>0</v>
      </c>
      <c r="AM32">
        <v>0</v>
      </c>
      <c r="AN32">
        <v>1.0521499999999999</v>
      </c>
      <c r="AO32">
        <v>8.1179280000000009</v>
      </c>
      <c r="AP32">
        <v>3.7337524114967029</v>
      </c>
      <c r="AQ32">
        <v>0</v>
      </c>
      <c r="AR32">
        <v>9.4836000000000027</v>
      </c>
      <c r="AS32">
        <v>4.7460500000000003</v>
      </c>
      <c r="AT32">
        <v>0</v>
      </c>
      <c r="AU32">
        <v>0</v>
      </c>
      <c r="AV32">
        <v>7.0871000000000004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1027.9106631754275</v>
      </c>
      <c r="DN32">
        <v>34.749296545772523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9.6610999999999994</v>
      </c>
      <c r="H33">
        <v>0</v>
      </c>
      <c r="I33">
        <v>0</v>
      </c>
      <c r="J33">
        <v>69.998966194562186</v>
      </c>
      <c r="K33">
        <v>9.4077679692951826</v>
      </c>
      <c r="L33">
        <v>578.05277642777162</v>
      </c>
      <c r="M33">
        <v>28.233734127430047</v>
      </c>
      <c r="N33">
        <v>36.244417994048668</v>
      </c>
      <c r="O33">
        <v>0</v>
      </c>
      <c r="P33">
        <v>42.738964007421153</v>
      </c>
      <c r="Q33">
        <v>6.1317248130523447</v>
      </c>
      <c r="R33">
        <v>13.002498113207546</v>
      </c>
      <c r="S33">
        <v>8.0956066840731076</v>
      </c>
      <c r="T33">
        <v>0</v>
      </c>
      <c r="U33">
        <v>63.847605801708717</v>
      </c>
      <c r="V33">
        <v>4.3751161490683232</v>
      </c>
      <c r="W33">
        <v>12.85128832387065</v>
      </c>
      <c r="X33">
        <v>45.257045774351781</v>
      </c>
      <c r="Y33">
        <v>0</v>
      </c>
      <c r="Z33">
        <v>2.0007000000000001</v>
      </c>
      <c r="AA33">
        <v>4.3097570257155571</v>
      </c>
      <c r="AB33">
        <v>8.0818399999999997</v>
      </c>
      <c r="AC33">
        <v>2.9693200000000006</v>
      </c>
      <c r="AD33">
        <v>11.226810000000002</v>
      </c>
      <c r="AE33">
        <v>15.166195200000001</v>
      </c>
      <c r="AF33">
        <v>2.7224999999999993</v>
      </c>
      <c r="AG33">
        <v>5.7668582400000004</v>
      </c>
      <c r="AH33">
        <v>46.922209999999993</v>
      </c>
      <c r="AI33">
        <v>0</v>
      </c>
      <c r="AJ33">
        <v>0</v>
      </c>
      <c r="AK33">
        <v>15.727719999999998</v>
      </c>
      <c r="AL33">
        <v>0</v>
      </c>
      <c r="AM33">
        <v>0</v>
      </c>
      <c r="AN33">
        <v>1.0521499999999999</v>
      </c>
      <c r="AO33">
        <v>8.1179280000000009</v>
      </c>
      <c r="AP33">
        <v>3.7337524114967029</v>
      </c>
      <c r="AQ33">
        <v>0</v>
      </c>
      <c r="AR33">
        <v>10.161000000000001</v>
      </c>
      <c r="AS33">
        <v>4.7460500000000003</v>
      </c>
      <c r="AT33">
        <v>0</v>
      </c>
      <c r="AU33">
        <v>0</v>
      </c>
      <c r="AV33">
        <v>7.0871000000000004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1042.4497078642289</v>
      </c>
      <c r="DN33">
        <v>35.240795392844625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9.6610999999999994</v>
      </c>
      <c r="H34">
        <v>0</v>
      </c>
      <c r="I34">
        <v>0</v>
      </c>
      <c r="J34">
        <v>69.998966194562186</v>
      </c>
      <c r="K34">
        <v>9.4077679692951826</v>
      </c>
      <c r="L34">
        <v>578.05277642777162</v>
      </c>
      <c r="M34">
        <v>28.233734127430047</v>
      </c>
      <c r="N34">
        <v>36.244417994048668</v>
      </c>
      <c r="O34">
        <v>0</v>
      </c>
      <c r="P34">
        <v>42.738964007421153</v>
      </c>
      <c r="Q34">
        <v>6.1317248130523447</v>
      </c>
      <c r="R34">
        <v>13.002498113207546</v>
      </c>
      <c r="S34">
        <v>8.0956066840731076</v>
      </c>
      <c r="T34">
        <v>0</v>
      </c>
      <c r="U34">
        <v>63.847605801708717</v>
      </c>
      <c r="V34">
        <v>4.3751161490683232</v>
      </c>
      <c r="W34">
        <v>12.85128832387065</v>
      </c>
      <c r="X34">
        <v>45.257045774351781</v>
      </c>
      <c r="Y34">
        <v>0</v>
      </c>
      <c r="Z34">
        <v>2.0007000000000001</v>
      </c>
      <c r="AA34">
        <v>4.3097570257155571</v>
      </c>
      <c r="AB34">
        <v>8.0818399999999997</v>
      </c>
      <c r="AC34">
        <v>2.9693200000000006</v>
      </c>
      <c r="AD34">
        <v>11.226810000000002</v>
      </c>
      <c r="AE34">
        <v>15.166195200000001</v>
      </c>
      <c r="AF34">
        <v>2.7224999999999993</v>
      </c>
      <c r="AG34">
        <v>5.7668582400000004</v>
      </c>
      <c r="AH34">
        <v>46.922209999999993</v>
      </c>
      <c r="AI34">
        <v>0</v>
      </c>
      <c r="AJ34">
        <v>0</v>
      </c>
      <c r="AK34">
        <v>15.727719999999998</v>
      </c>
      <c r="AL34">
        <v>0</v>
      </c>
      <c r="AM34">
        <v>0</v>
      </c>
      <c r="AN34">
        <v>1.0521499999999999</v>
      </c>
      <c r="AO34">
        <v>8.1179280000000009</v>
      </c>
      <c r="AP34">
        <v>3.7337524114967029</v>
      </c>
      <c r="AQ34">
        <v>0</v>
      </c>
      <c r="AR34">
        <v>10.161000000000001</v>
      </c>
      <c r="AS34">
        <v>4.7460500000000003</v>
      </c>
      <c r="AT34">
        <v>0</v>
      </c>
      <c r="AU34">
        <v>0</v>
      </c>
      <c r="AV34">
        <v>7.0871000000000004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1042.4497078642289</v>
      </c>
      <c r="DN34">
        <v>35.240795392844625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9.6610999999999994</v>
      </c>
      <c r="H35">
        <v>0</v>
      </c>
      <c r="I35">
        <v>0</v>
      </c>
      <c r="J35">
        <v>41.35021097046414</v>
      </c>
      <c r="K35">
        <v>9.4077679692951826</v>
      </c>
      <c r="L35">
        <v>578.05277642777162</v>
      </c>
      <c r="M35">
        <v>28.233734127430047</v>
      </c>
      <c r="N35">
        <v>36.244417994048668</v>
      </c>
      <c r="O35">
        <v>0</v>
      </c>
      <c r="P35">
        <v>42.738964007421153</v>
      </c>
      <c r="Q35">
        <v>6.1317248130523447</v>
      </c>
      <c r="R35">
        <v>13.002498113207546</v>
      </c>
      <c r="S35">
        <v>8.0956066840731076</v>
      </c>
      <c r="T35">
        <v>0</v>
      </c>
      <c r="U35">
        <v>63.847605801708717</v>
      </c>
      <c r="V35">
        <v>4.3751161490683232</v>
      </c>
      <c r="W35">
        <v>12.85128832387065</v>
      </c>
      <c r="X35">
        <v>45.257045774351781</v>
      </c>
      <c r="Y35">
        <v>0</v>
      </c>
      <c r="Z35">
        <v>2.0007000000000001</v>
      </c>
      <c r="AA35">
        <v>4.3097570257155571</v>
      </c>
      <c r="AB35">
        <v>8.0818399999999997</v>
      </c>
      <c r="AC35">
        <v>2.9693200000000006</v>
      </c>
      <c r="AD35">
        <v>11.226810000000002</v>
      </c>
      <c r="AE35">
        <v>15.166195200000001</v>
      </c>
      <c r="AF35">
        <v>2.7224999999999993</v>
      </c>
      <c r="AG35">
        <v>5.7668582400000004</v>
      </c>
      <c r="AH35">
        <v>46.922209999999993</v>
      </c>
      <c r="AI35">
        <v>0</v>
      </c>
      <c r="AJ35">
        <v>0</v>
      </c>
      <c r="AK35">
        <v>15.727719999999998</v>
      </c>
      <c r="AL35">
        <v>0</v>
      </c>
      <c r="AM35">
        <v>0</v>
      </c>
      <c r="AN35">
        <v>1.0521499999999999</v>
      </c>
      <c r="AO35">
        <v>8.1179280000000009</v>
      </c>
      <c r="AP35">
        <v>3.7337524114967029</v>
      </c>
      <c r="AQ35">
        <v>0</v>
      </c>
      <c r="AR35">
        <v>9.4836000000000027</v>
      </c>
      <c r="AS35">
        <v>4.7460500000000003</v>
      </c>
      <c r="AT35">
        <v>0</v>
      </c>
      <c r="AU35">
        <v>0</v>
      </c>
      <c r="AV35">
        <v>6.9927631885277384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1013.9912660386763</v>
      </c>
      <c r="DN35">
        <v>34.278745182826952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9.6610999999999994</v>
      </c>
      <c r="H36">
        <v>0</v>
      </c>
      <c r="I36">
        <v>0</v>
      </c>
      <c r="J36">
        <v>39.997932389124365</v>
      </c>
      <c r="K36">
        <v>9.4077679692951826</v>
      </c>
      <c r="L36">
        <v>578.05277642777162</v>
      </c>
      <c r="M36">
        <v>28.233734127430047</v>
      </c>
      <c r="N36">
        <v>36.244417994048668</v>
      </c>
      <c r="O36">
        <v>0</v>
      </c>
      <c r="P36">
        <v>42.738964007421153</v>
      </c>
      <c r="Q36">
        <v>6.1317248130523447</v>
      </c>
      <c r="R36">
        <v>13.002498113207546</v>
      </c>
      <c r="S36">
        <v>8.0956066840731076</v>
      </c>
      <c r="T36">
        <v>0</v>
      </c>
      <c r="U36">
        <v>63.847605801708717</v>
      </c>
      <c r="V36">
        <v>4.3751161490683232</v>
      </c>
      <c r="W36">
        <v>12.85128832387065</v>
      </c>
      <c r="X36">
        <v>45.257045774351781</v>
      </c>
      <c r="Y36">
        <v>0</v>
      </c>
      <c r="Z36">
        <v>2.0007000000000001</v>
      </c>
      <c r="AA36">
        <v>4.3097570257155571</v>
      </c>
      <c r="AB36">
        <v>8.0818399999999997</v>
      </c>
      <c r="AC36">
        <v>2.9693200000000006</v>
      </c>
      <c r="AD36">
        <v>11.226810000000002</v>
      </c>
      <c r="AE36">
        <v>15.166195200000001</v>
      </c>
      <c r="AF36">
        <v>2.7224999999999993</v>
      </c>
      <c r="AG36">
        <v>5.7668582400000004</v>
      </c>
      <c r="AH36">
        <v>43.581000000000003</v>
      </c>
      <c r="AI36">
        <v>0</v>
      </c>
      <c r="AJ36">
        <v>0</v>
      </c>
      <c r="AK36">
        <v>15.727719999999998</v>
      </c>
      <c r="AL36">
        <v>0</v>
      </c>
      <c r="AM36">
        <v>0</v>
      </c>
      <c r="AN36">
        <v>1.0521499999999999</v>
      </c>
      <c r="AO36">
        <v>8.1179280000000009</v>
      </c>
      <c r="AP36">
        <v>3.7337524114967029</v>
      </c>
      <c r="AQ36">
        <v>0</v>
      </c>
      <c r="AR36">
        <v>9.4836000000000027</v>
      </c>
      <c r="AS36">
        <v>4.7460500000000003</v>
      </c>
      <c r="AT36">
        <v>0</v>
      </c>
      <c r="AU36">
        <v>0</v>
      </c>
      <c r="AV36">
        <v>6.9927631885277384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1009.451254426566</v>
      </c>
      <c r="DN36">
        <v>34.125268213597295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9.6610999999999994</v>
      </c>
      <c r="H37">
        <v>0</v>
      </c>
      <c r="I37">
        <v>0</v>
      </c>
      <c r="J37">
        <v>39.997932389124365</v>
      </c>
      <c r="K37">
        <v>9.4077679692951826</v>
      </c>
      <c r="L37">
        <v>578.05277642777162</v>
      </c>
      <c r="M37">
        <v>28.233734127430047</v>
      </c>
      <c r="N37">
        <v>36.244417994048668</v>
      </c>
      <c r="O37">
        <v>0</v>
      </c>
      <c r="P37">
        <v>42.738964007421153</v>
      </c>
      <c r="Q37">
        <v>6.1317248130523447</v>
      </c>
      <c r="R37">
        <v>13.002498113207546</v>
      </c>
      <c r="S37">
        <v>8.0956066840731076</v>
      </c>
      <c r="T37">
        <v>0</v>
      </c>
      <c r="U37">
        <v>63.847605801708717</v>
      </c>
      <c r="V37">
        <v>4.3751161490683232</v>
      </c>
      <c r="W37">
        <v>12.85128832387065</v>
      </c>
      <c r="X37">
        <v>45.257045774351781</v>
      </c>
      <c r="Y37">
        <v>0</v>
      </c>
      <c r="Z37">
        <v>2.0007000000000001</v>
      </c>
      <c r="AA37">
        <v>4.3097570257155571</v>
      </c>
      <c r="AB37">
        <v>8.0818399999999997</v>
      </c>
      <c r="AC37">
        <v>2.9693200000000006</v>
      </c>
      <c r="AD37">
        <v>11.226810000000002</v>
      </c>
      <c r="AE37">
        <v>15.166195200000001</v>
      </c>
      <c r="AF37">
        <v>2.7224999999999993</v>
      </c>
      <c r="AG37">
        <v>5.7668582400000004</v>
      </c>
      <c r="AH37">
        <v>43.581000000000003</v>
      </c>
      <c r="AI37">
        <v>0</v>
      </c>
      <c r="AJ37">
        <v>0</v>
      </c>
      <c r="AK37">
        <v>15.727719999999998</v>
      </c>
      <c r="AL37">
        <v>0</v>
      </c>
      <c r="AM37">
        <v>0</v>
      </c>
      <c r="AN37">
        <v>1.0521499999999999</v>
      </c>
      <c r="AO37">
        <v>8.1179280000000009</v>
      </c>
      <c r="AP37">
        <v>3.7337524114967029</v>
      </c>
      <c r="AQ37">
        <v>0</v>
      </c>
      <c r="AR37">
        <v>8.1288000000000018</v>
      </c>
      <c r="AS37">
        <v>4.7460500000000003</v>
      </c>
      <c r="AT37">
        <v>0</v>
      </c>
      <c r="AU37">
        <v>0</v>
      </c>
      <c r="AV37">
        <v>6.7648999999999999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1007.9203443252075</v>
      </c>
      <c r="DN37">
        <v>34.073515126428255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9.6610999999999994</v>
      </c>
      <c r="H38">
        <v>0</v>
      </c>
      <c r="I38">
        <v>0</v>
      </c>
      <c r="J38">
        <v>39.997932389124365</v>
      </c>
      <c r="K38">
        <v>9.4077679692951826</v>
      </c>
      <c r="L38">
        <v>578.05277642777162</v>
      </c>
      <c r="M38">
        <v>28.233734127430047</v>
      </c>
      <c r="N38">
        <v>36.244417994048668</v>
      </c>
      <c r="O38">
        <v>0</v>
      </c>
      <c r="P38">
        <v>42.738964007421153</v>
      </c>
      <c r="Q38">
        <v>5.3862457462686573</v>
      </c>
      <c r="R38">
        <v>13.002498113207546</v>
      </c>
      <c r="S38">
        <v>8.0956066840731076</v>
      </c>
      <c r="T38">
        <v>0</v>
      </c>
      <c r="U38">
        <v>63.847605801708717</v>
      </c>
      <c r="V38">
        <v>4.3751161490683232</v>
      </c>
      <c r="W38">
        <v>12.85128832387065</v>
      </c>
      <c r="X38">
        <v>45.257045774351781</v>
      </c>
      <c r="Y38">
        <v>0</v>
      </c>
      <c r="Z38">
        <v>2.0007000000000001</v>
      </c>
      <c r="AA38">
        <v>4.3097570257155571</v>
      </c>
      <c r="AB38">
        <v>8.0818399999999997</v>
      </c>
      <c r="AC38">
        <v>2.9693200000000006</v>
      </c>
      <c r="AD38">
        <v>11.226810000000002</v>
      </c>
      <c r="AE38">
        <v>15.166195200000001</v>
      </c>
      <c r="AF38">
        <v>2.7224999999999993</v>
      </c>
      <c r="AG38">
        <v>5.7668582400000004</v>
      </c>
      <c r="AH38">
        <v>43.581000000000003</v>
      </c>
      <c r="AI38">
        <v>0</v>
      </c>
      <c r="AJ38">
        <v>0</v>
      </c>
      <c r="AK38">
        <v>15.727719999999998</v>
      </c>
      <c r="AL38">
        <v>0</v>
      </c>
      <c r="AM38">
        <v>0</v>
      </c>
      <c r="AN38">
        <v>1.0521499999999999</v>
      </c>
      <c r="AO38">
        <v>8.1179280000000009</v>
      </c>
      <c r="AP38">
        <v>3.7337524114967029</v>
      </c>
      <c r="AQ38">
        <v>0</v>
      </c>
      <c r="AR38">
        <v>8.1288000000000018</v>
      </c>
      <c r="AS38">
        <v>4.7460500000000003</v>
      </c>
      <c r="AT38">
        <v>0</v>
      </c>
      <c r="AU38">
        <v>0</v>
      </c>
      <c r="AV38">
        <v>6.7648999999999999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1007.1992423566649</v>
      </c>
      <c r="DN38">
        <v>34.049138028187137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9.6610999999999994</v>
      </c>
      <c r="H39">
        <v>0</v>
      </c>
      <c r="I39">
        <v>0</v>
      </c>
      <c r="J39">
        <v>50</v>
      </c>
      <c r="K39">
        <v>9.4077679692951826</v>
      </c>
      <c r="L39">
        <v>583.79063653355729</v>
      </c>
      <c r="M39">
        <v>28.233734127430047</v>
      </c>
      <c r="N39">
        <v>36.244417994048668</v>
      </c>
      <c r="O39">
        <v>0</v>
      </c>
      <c r="P39">
        <v>42.738964007421153</v>
      </c>
      <c r="Q39">
        <v>6.1317248130523447</v>
      </c>
      <c r="R39">
        <v>13.002498113207546</v>
      </c>
      <c r="S39">
        <v>8.0956066840731076</v>
      </c>
      <c r="T39">
        <v>0</v>
      </c>
      <c r="U39">
        <v>63.847605801708717</v>
      </c>
      <c r="V39">
        <v>4.3751161490683232</v>
      </c>
      <c r="W39">
        <v>12.85128832387065</v>
      </c>
      <c r="X39">
        <v>45.257045774351781</v>
      </c>
      <c r="Y39">
        <v>0</v>
      </c>
      <c r="Z39">
        <v>2.0007000000000001</v>
      </c>
      <c r="AA39">
        <v>0</v>
      </c>
      <c r="AB39">
        <v>6.9530000000000003</v>
      </c>
      <c r="AC39">
        <v>2.9693200000000006</v>
      </c>
      <c r="AD39">
        <v>11.226810000000002</v>
      </c>
      <c r="AE39">
        <v>15.166195200000001</v>
      </c>
      <c r="AF39">
        <v>2.7224999999999993</v>
      </c>
      <c r="AG39">
        <v>5.7668582400000004</v>
      </c>
      <c r="AH39">
        <v>43.581000000000003</v>
      </c>
      <c r="AI39">
        <v>0</v>
      </c>
      <c r="AJ39">
        <v>0</v>
      </c>
      <c r="AK39">
        <v>15.727719999999998</v>
      </c>
      <c r="AL39">
        <v>0</v>
      </c>
      <c r="AM39">
        <v>0</v>
      </c>
      <c r="AN39">
        <v>1.0521499999999999</v>
      </c>
      <c r="AO39">
        <v>8.1179280000000009</v>
      </c>
      <c r="AP39">
        <v>3.7337524114967029</v>
      </c>
      <c r="AQ39">
        <v>0</v>
      </c>
      <c r="AR39">
        <v>8.8062000000000022</v>
      </c>
      <c r="AS39">
        <v>4.7460500000000003</v>
      </c>
      <c r="AT39">
        <v>0</v>
      </c>
      <c r="AU39">
        <v>0</v>
      </c>
      <c r="AV39">
        <v>6.7648999999999999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1018.5401677142372</v>
      </c>
      <c r="DN39">
        <v>34.432422428344175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9.6610999999999994</v>
      </c>
      <c r="H40">
        <v>0</v>
      </c>
      <c r="I40">
        <v>0</v>
      </c>
      <c r="J40">
        <v>50</v>
      </c>
      <c r="K40">
        <v>9.4077679692951826</v>
      </c>
      <c r="L40">
        <v>583.79063653355729</v>
      </c>
      <c r="M40">
        <v>28.233734127430047</v>
      </c>
      <c r="N40">
        <v>36.244417994048668</v>
      </c>
      <c r="O40">
        <v>0</v>
      </c>
      <c r="P40">
        <v>42.738964007421153</v>
      </c>
      <c r="Q40">
        <v>6.1317248130523447</v>
      </c>
      <c r="R40">
        <v>13.002498113207546</v>
      </c>
      <c r="S40">
        <v>8.0956066840731076</v>
      </c>
      <c r="T40">
        <v>0</v>
      </c>
      <c r="U40">
        <v>63.847605801708717</v>
      </c>
      <c r="V40">
        <v>4.3751161490683232</v>
      </c>
      <c r="W40">
        <v>12.85128832387065</v>
      </c>
      <c r="X40">
        <v>45.257045774351781</v>
      </c>
      <c r="Y40">
        <v>0</v>
      </c>
      <c r="Z40">
        <v>2.0007000000000001</v>
      </c>
      <c r="AA40">
        <v>0</v>
      </c>
      <c r="AB40">
        <v>6.9530000000000003</v>
      </c>
      <c r="AC40">
        <v>2.9693200000000006</v>
      </c>
      <c r="AD40">
        <v>11.226810000000002</v>
      </c>
      <c r="AE40">
        <v>15.166195200000001</v>
      </c>
      <c r="AF40">
        <v>2.7224999999999993</v>
      </c>
      <c r="AG40">
        <v>5.7668582400000004</v>
      </c>
      <c r="AH40">
        <v>43.581000000000003</v>
      </c>
      <c r="AI40">
        <v>0</v>
      </c>
      <c r="AJ40">
        <v>0</v>
      </c>
      <c r="AK40">
        <v>15.727719999999998</v>
      </c>
      <c r="AL40">
        <v>0</v>
      </c>
      <c r="AM40">
        <v>0</v>
      </c>
      <c r="AN40">
        <v>1.0521499999999999</v>
      </c>
      <c r="AO40">
        <v>8.1179280000000009</v>
      </c>
      <c r="AP40">
        <v>3.7337524114967029</v>
      </c>
      <c r="AQ40">
        <v>0</v>
      </c>
      <c r="AR40">
        <v>8.8062000000000022</v>
      </c>
      <c r="AS40">
        <v>4.7460500000000003</v>
      </c>
      <c r="AT40">
        <v>0</v>
      </c>
      <c r="AU40">
        <v>0</v>
      </c>
      <c r="AV40">
        <v>6.7648999999999999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1018.5401677142372</v>
      </c>
      <c r="DN40">
        <v>34.432422428344175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9.6610999999999994</v>
      </c>
      <c r="H41">
        <v>0</v>
      </c>
      <c r="I41">
        <v>0</v>
      </c>
      <c r="J41">
        <v>50</v>
      </c>
      <c r="K41">
        <v>9.4077679692951826</v>
      </c>
      <c r="L41">
        <v>583.79063653355729</v>
      </c>
      <c r="M41">
        <v>28.233734127430047</v>
      </c>
      <c r="N41">
        <v>36.244417994048668</v>
      </c>
      <c r="O41">
        <v>0</v>
      </c>
      <c r="P41">
        <v>42.738964007421153</v>
      </c>
      <c r="Q41">
        <v>6.1317248130523447</v>
      </c>
      <c r="R41">
        <v>12.426341168478912</v>
      </c>
      <c r="S41">
        <v>8.0956066840731076</v>
      </c>
      <c r="T41">
        <v>0</v>
      </c>
      <c r="U41">
        <v>63.847605801708717</v>
      </c>
      <c r="V41">
        <v>4.3751161490683232</v>
      </c>
      <c r="W41">
        <v>12.85128832387065</v>
      </c>
      <c r="X41">
        <v>45.257045774351781</v>
      </c>
      <c r="Y41">
        <v>0</v>
      </c>
      <c r="Z41">
        <v>2.0007000000000001</v>
      </c>
      <c r="AA41">
        <v>0</v>
      </c>
      <c r="AB41">
        <v>6.9530000000000003</v>
      </c>
      <c r="AC41">
        <v>2.9693200000000006</v>
      </c>
      <c r="AD41">
        <v>11.226810000000002</v>
      </c>
      <c r="AE41">
        <v>15.166195200000001</v>
      </c>
      <c r="AF41">
        <v>2.7224999999999993</v>
      </c>
      <c r="AG41">
        <v>5.7668582400000004</v>
      </c>
      <c r="AH41">
        <v>43.581000000000003</v>
      </c>
      <c r="AI41">
        <v>0</v>
      </c>
      <c r="AJ41">
        <v>0</v>
      </c>
      <c r="AK41">
        <v>15.727719999999998</v>
      </c>
      <c r="AL41">
        <v>0</v>
      </c>
      <c r="AM41">
        <v>0</v>
      </c>
      <c r="AN41">
        <v>1.0521499999999999</v>
      </c>
      <c r="AO41">
        <v>8.1179280000000009</v>
      </c>
      <c r="AP41">
        <v>3.7337524114967029</v>
      </c>
      <c r="AQ41">
        <v>0</v>
      </c>
      <c r="AR41">
        <v>14.564100000000003</v>
      </c>
      <c r="AS41">
        <v>4.7460500000000003</v>
      </c>
      <c r="AT41">
        <v>0</v>
      </c>
      <c r="AU41">
        <v>0</v>
      </c>
      <c r="AV41">
        <v>6.7648999999999999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1023.5524679469728</v>
      </c>
      <c r="DN41">
        <v>34.601865250879733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9.6610999999999994</v>
      </c>
      <c r="H42">
        <v>0</v>
      </c>
      <c r="I42">
        <v>0</v>
      </c>
      <c r="J42">
        <v>50</v>
      </c>
      <c r="K42">
        <v>9.4077679692951826</v>
      </c>
      <c r="L42">
        <v>583.79063653355729</v>
      </c>
      <c r="M42">
        <v>28.233734127430047</v>
      </c>
      <c r="N42">
        <v>36.244417994048668</v>
      </c>
      <c r="O42">
        <v>0</v>
      </c>
      <c r="P42">
        <v>42.738964007421153</v>
      </c>
      <c r="Q42">
        <v>6.1317248130523447</v>
      </c>
      <c r="R42">
        <v>10.648195843205723</v>
      </c>
      <c r="S42">
        <v>8.0956066840731076</v>
      </c>
      <c r="T42">
        <v>0</v>
      </c>
      <c r="U42">
        <v>63.847605801708717</v>
      </c>
      <c r="V42">
        <v>4.3751161490683232</v>
      </c>
      <c r="W42">
        <v>12.85128832387065</v>
      </c>
      <c r="X42">
        <v>45.257045774351781</v>
      </c>
      <c r="Y42">
        <v>0</v>
      </c>
      <c r="Z42">
        <v>2.0007000000000001</v>
      </c>
      <c r="AA42">
        <v>0</v>
      </c>
      <c r="AB42">
        <v>6.9530000000000003</v>
      </c>
      <c r="AC42">
        <v>2.9693200000000006</v>
      </c>
      <c r="AD42">
        <v>11.226810000000002</v>
      </c>
      <c r="AE42">
        <v>15.166195200000001</v>
      </c>
      <c r="AF42">
        <v>2.7224999999999993</v>
      </c>
      <c r="AG42">
        <v>5.7668582400000004</v>
      </c>
      <c r="AH42">
        <v>43.581000000000003</v>
      </c>
      <c r="AI42">
        <v>0</v>
      </c>
      <c r="AJ42">
        <v>0</v>
      </c>
      <c r="AK42">
        <v>15.727719999999998</v>
      </c>
      <c r="AL42">
        <v>0</v>
      </c>
      <c r="AM42">
        <v>0</v>
      </c>
      <c r="AN42">
        <v>1.0521499999999999</v>
      </c>
      <c r="AO42">
        <v>8.1179280000000009</v>
      </c>
      <c r="AP42">
        <v>3.7337524114967029</v>
      </c>
      <c r="AQ42">
        <v>0</v>
      </c>
      <c r="AR42">
        <v>14.564100000000003</v>
      </c>
      <c r="AS42">
        <v>4.7460500000000003</v>
      </c>
      <c r="AT42">
        <v>0</v>
      </c>
      <c r="AU42">
        <v>0</v>
      </c>
      <c r="AV42">
        <v>6.7648999999999999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1021.832467946973</v>
      </c>
      <c r="DN42">
        <v>34.543719925606545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9.6610999999999994</v>
      </c>
      <c r="H43">
        <v>0</v>
      </c>
      <c r="I43">
        <v>0</v>
      </c>
      <c r="J43">
        <v>50</v>
      </c>
      <c r="K43">
        <v>9.4077679692951826</v>
      </c>
      <c r="L43">
        <v>583.79063653355729</v>
      </c>
      <c r="M43">
        <v>28.233734127430047</v>
      </c>
      <c r="N43">
        <v>36.244417994048668</v>
      </c>
      <c r="O43">
        <v>0</v>
      </c>
      <c r="P43">
        <v>42.738964007421153</v>
      </c>
      <c r="Q43">
        <v>6.1317248130523447</v>
      </c>
      <c r="R43">
        <v>10.648195843205723</v>
      </c>
      <c r="S43">
        <v>8.0956066840731076</v>
      </c>
      <c r="T43">
        <v>0</v>
      </c>
      <c r="U43">
        <v>63.847605801708717</v>
      </c>
      <c r="V43">
        <v>4.3751161490683232</v>
      </c>
      <c r="W43">
        <v>12.847776088534108</v>
      </c>
      <c r="X43">
        <v>45.254275523587893</v>
      </c>
      <c r="Y43">
        <v>0</v>
      </c>
      <c r="Z43">
        <v>2.0007000000000001</v>
      </c>
      <c r="AA43">
        <v>0</v>
      </c>
      <c r="AB43">
        <v>6.9530000000000003</v>
      </c>
      <c r="AC43">
        <v>2.9693200000000006</v>
      </c>
      <c r="AD43">
        <v>11.226810000000002</v>
      </c>
      <c r="AE43">
        <v>15.166195200000001</v>
      </c>
      <c r="AF43">
        <v>1.9662499999999996</v>
      </c>
      <c r="AG43">
        <v>5.7668582400000004</v>
      </c>
      <c r="AH43">
        <v>43.581000000000003</v>
      </c>
      <c r="AI43">
        <v>0</v>
      </c>
      <c r="AJ43">
        <v>0</v>
      </c>
      <c r="AK43">
        <v>15.727719999999998</v>
      </c>
      <c r="AL43">
        <v>0</v>
      </c>
      <c r="AM43">
        <v>0</v>
      </c>
      <c r="AN43">
        <v>1.0521499999999999</v>
      </c>
      <c r="AO43">
        <v>8.1179280000000009</v>
      </c>
      <c r="AP43">
        <v>3.7337524114967029</v>
      </c>
      <c r="AQ43">
        <v>0</v>
      </c>
      <c r="AR43">
        <v>8.1288000000000018</v>
      </c>
      <c r="AS43">
        <v>6.3968500000000006</v>
      </c>
      <c r="AT43">
        <v>0</v>
      </c>
      <c r="AU43">
        <v>0</v>
      </c>
      <c r="AV43">
        <v>0.17681483636363637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1010.0941681202962</v>
      </c>
      <c r="DN43">
        <v>34.146902102546598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9.6610999999999994</v>
      </c>
      <c r="H44">
        <v>0</v>
      </c>
      <c r="I44">
        <v>0</v>
      </c>
      <c r="J44">
        <v>50</v>
      </c>
      <c r="K44">
        <v>9.4077679692951826</v>
      </c>
      <c r="L44">
        <v>583.79063653355729</v>
      </c>
      <c r="M44">
        <v>28.233734127430047</v>
      </c>
      <c r="N44">
        <v>36.244417994048668</v>
      </c>
      <c r="O44">
        <v>0</v>
      </c>
      <c r="P44">
        <v>42.738964007421153</v>
      </c>
      <c r="Q44">
        <v>6.1317248130523447</v>
      </c>
      <c r="R44">
        <v>10.648195843205723</v>
      </c>
      <c r="S44">
        <v>8.0956066840731076</v>
      </c>
      <c r="T44">
        <v>0</v>
      </c>
      <c r="U44">
        <v>63.847605801708717</v>
      </c>
      <c r="V44">
        <v>4.3751161490683232</v>
      </c>
      <c r="W44">
        <v>12.847776088534108</v>
      </c>
      <c r="X44">
        <v>45.254275523587893</v>
      </c>
      <c r="Y44">
        <v>0</v>
      </c>
      <c r="Z44">
        <v>2.0007000000000001</v>
      </c>
      <c r="AA44">
        <v>0</v>
      </c>
      <c r="AB44">
        <v>6.9530000000000003</v>
      </c>
      <c r="AC44">
        <v>2.9693200000000006</v>
      </c>
      <c r="AD44">
        <v>11.226810000000002</v>
      </c>
      <c r="AE44">
        <v>15.166195200000001</v>
      </c>
      <c r="AF44">
        <v>1.9662499999999996</v>
      </c>
      <c r="AG44">
        <v>5.7668582400000004</v>
      </c>
      <c r="AH44">
        <v>46.922209999999993</v>
      </c>
      <c r="AI44">
        <v>0</v>
      </c>
      <c r="AJ44">
        <v>0</v>
      </c>
      <c r="AK44">
        <v>15.727719999999998</v>
      </c>
      <c r="AL44">
        <v>0</v>
      </c>
      <c r="AM44">
        <v>0</v>
      </c>
      <c r="AN44">
        <v>1.0521499999999999</v>
      </c>
      <c r="AO44">
        <v>8.1179280000000009</v>
      </c>
      <c r="AP44">
        <v>3.7337524114967029</v>
      </c>
      <c r="AQ44">
        <v>0</v>
      </c>
      <c r="AR44">
        <v>8.1288000000000018</v>
      </c>
      <c r="AS44">
        <v>9.9047999999999998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1016.5483278181682</v>
      </c>
      <c r="DN44">
        <v>34.365087568310855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9.6610999999999994</v>
      </c>
      <c r="H45">
        <v>0</v>
      </c>
      <c r="I45">
        <v>0</v>
      </c>
      <c r="J45">
        <v>20.677361853832444</v>
      </c>
      <c r="K45">
        <v>9.4077679692951826</v>
      </c>
      <c r="L45">
        <v>584.24888625967492</v>
      </c>
      <c r="M45">
        <v>28.233734127430047</v>
      </c>
      <c r="N45">
        <v>36.244417994048668</v>
      </c>
      <c r="O45">
        <v>0</v>
      </c>
      <c r="P45">
        <v>42.738964007421153</v>
      </c>
      <c r="Q45">
        <v>6.1317248130523447</v>
      </c>
      <c r="R45">
        <v>10.648195843205723</v>
      </c>
      <c r="S45">
        <v>8.0956066840731076</v>
      </c>
      <c r="T45">
        <v>0</v>
      </c>
      <c r="U45">
        <v>63.847605801708717</v>
      </c>
      <c r="V45">
        <v>4.3751161490683232</v>
      </c>
      <c r="W45">
        <v>12.847776088534108</v>
      </c>
      <c r="X45">
        <v>45.254275523587893</v>
      </c>
      <c r="Y45">
        <v>0</v>
      </c>
      <c r="Z45">
        <v>2.0007000000000001</v>
      </c>
      <c r="AA45">
        <v>0</v>
      </c>
      <c r="AB45">
        <v>6.9530000000000003</v>
      </c>
      <c r="AC45">
        <v>2.9693200000000006</v>
      </c>
      <c r="AD45">
        <v>11.226810000000002</v>
      </c>
      <c r="AE45">
        <v>15.166195200000001</v>
      </c>
      <c r="AF45">
        <v>1.9662499999999996</v>
      </c>
      <c r="AG45">
        <v>9.6988070400000019</v>
      </c>
      <c r="AH45">
        <v>46.922209999999993</v>
      </c>
      <c r="AI45">
        <v>0</v>
      </c>
      <c r="AJ45">
        <v>0</v>
      </c>
      <c r="AK45">
        <v>15.727719999999998</v>
      </c>
      <c r="AL45">
        <v>0</v>
      </c>
      <c r="AM45">
        <v>0</v>
      </c>
      <c r="AN45">
        <v>1.0521499999999999</v>
      </c>
      <c r="AO45">
        <v>8.1179280000000009</v>
      </c>
      <c r="AP45">
        <v>3.7337524114967029</v>
      </c>
      <c r="AQ45">
        <v>0</v>
      </c>
      <c r="AR45">
        <v>8.1288000000000018</v>
      </c>
      <c r="AS45">
        <v>9.9047999999999998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992.43117872824973</v>
      </c>
      <c r="DN45">
        <v>33.549797038179378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9.6610999999999994</v>
      </c>
      <c r="H46">
        <v>0</v>
      </c>
      <c r="I46">
        <v>0</v>
      </c>
      <c r="J46">
        <v>20</v>
      </c>
      <c r="K46">
        <v>9.4077679692951826</v>
      </c>
      <c r="L46">
        <v>584.24888625967492</v>
      </c>
      <c r="M46">
        <v>28.233734127430047</v>
      </c>
      <c r="N46">
        <v>36.244417994048668</v>
      </c>
      <c r="O46">
        <v>0</v>
      </c>
      <c r="P46">
        <v>42.738964007421153</v>
      </c>
      <c r="Q46">
        <v>6.1317248130523447</v>
      </c>
      <c r="R46">
        <v>10.648195843205723</v>
      </c>
      <c r="S46">
        <v>8.0956066840731076</v>
      </c>
      <c r="T46">
        <v>0</v>
      </c>
      <c r="U46">
        <v>63.847605801708717</v>
      </c>
      <c r="V46">
        <v>4.3751161490683232</v>
      </c>
      <c r="W46">
        <v>12.847776088534108</v>
      </c>
      <c r="X46">
        <v>45.254275523587893</v>
      </c>
      <c r="Y46">
        <v>0</v>
      </c>
      <c r="Z46">
        <v>2.0007000000000001</v>
      </c>
      <c r="AA46">
        <v>0</v>
      </c>
      <c r="AB46">
        <v>6.9530000000000003</v>
      </c>
      <c r="AC46">
        <v>2.9693200000000006</v>
      </c>
      <c r="AD46">
        <v>11.226810000000002</v>
      </c>
      <c r="AE46">
        <v>15.166195200000001</v>
      </c>
      <c r="AF46">
        <v>1.9662499999999996</v>
      </c>
      <c r="AG46">
        <v>9.6988070400000019</v>
      </c>
      <c r="AH46">
        <v>46.922209999999993</v>
      </c>
      <c r="AI46">
        <v>0</v>
      </c>
      <c r="AJ46">
        <v>0</v>
      </c>
      <c r="AK46">
        <v>15.727719999999998</v>
      </c>
      <c r="AL46">
        <v>0</v>
      </c>
      <c r="AM46">
        <v>0</v>
      </c>
      <c r="AN46">
        <v>1.0521499999999999</v>
      </c>
      <c r="AO46">
        <v>8.1179280000000009</v>
      </c>
      <c r="AP46">
        <v>3.7337524114967029</v>
      </c>
      <c r="AQ46">
        <v>0</v>
      </c>
      <c r="AR46">
        <v>8.1288000000000018</v>
      </c>
      <c r="AS46">
        <v>9.9047999999999998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991.7759666070375</v>
      </c>
      <c r="DN46">
        <v>33.52764730555905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9.6610999999999994</v>
      </c>
      <c r="H47">
        <v>0</v>
      </c>
      <c r="I47">
        <v>0</v>
      </c>
      <c r="J47">
        <v>20</v>
      </c>
      <c r="K47">
        <v>9.4077679692951826</v>
      </c>
      <c r="L47">
        <v>584.24888625967492</v>
      </c>
      <c r="M47">
        <v>28.233734127430047</v>
      </c>
      <c r="N47">
        <v>36.244417994048668</v>
      </c>
      <c r="O47">
        <v>0</v>
      </c>
      <c r="P47">
        <v>42.738964007421153</v>
      </c>
      <c r="Q47">
        <v>2.9986943493150684</v>
      </c>
      <c r="R47">
        <v>10.648195843205723</v>
      </c>
      <c r="S47">
        <v>4.0007239631336402</v>
      </c>
      <c r="T47">
        <v>0</v>
      </c>
      <c r="U47">
        <v>63.847605801708717</v>
      </c>
      <c r="V47">
        <v>4.3751161490683232</v>
      </c>
      <c r="W47">
        <v>12.847776088534108</v>
      </c>
      <c r="X47">
        <v>45.254275523587893</v>
      </c>
      <c r="Y47">
        <v>0</v>
      </c>
      <c r="Z47">
        <v>0</v>
      </c>
      <c r="AA47">
        <v>0</v>
      </c>
      <c r="AB47">
        <v>6.9530000000000003</v>
      </c>
      <c r="AC47">
        <v>2.3442000000000003</v>
      </c>
      <c r="AD47">
        <v>11.226810000000002</v>
      </c>
      <c r="AE47">
        <v>15.166195200000001</v>
      </c>
      <c r="AF47">
        <v>1.9662499999999996</v>
      </c>
      <c r="AG47">
        <v>9.6988070400000019</v>
      </c>
      <c r="AH47">
        <v>46.922209999999993</v>
      </c>
      <c r="AI47">
        <v>0</v>
      </c>
      <c r="AJ47">
        <v>0</v>
      </c>
      <c r="AK47">
        <v>15.727719999999998</v>
      </c>
      <c r="AL47">
        <v>0</v>
      </c>
      <c r="AM47">
        <v>0</v>
      </c>
      <c r="AN47">
        <v>1.0521499999999999</v>
      </c>
      <c r="AO47">
        <v>8.1179280000000009</v>
      </c>
      <c r="AP47">
        <v>3.7337524114967029</v>
      </c>
      <c r="AQ47">
        <v>0</v>
      </c>
      <c r="AR47">
        <v>8.8062000000000022</v>
      </c>
      <c r="AS47">
        <v>5.7778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978.90765219140837</v>
      </c>
      <c r="DN47">
        <v>33.092628536511462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9.6610999999999994</v>
      </c>
      <c r="H48">
        <v>0</v>
      </c>
      <c r="I48">
        <v>0</v>
      </c>
      <c r="J48">
        <v>20</v>
      </c>
      <c r="K48">
        <v>9.4077679692951826</v>
      </c>
      <c r="L48">
        <v>584.24888625967492</v>
      </c>
      <c r="M48">
        <v>28.233734127430047</v>
      </c>
      <c r="N48">
        <v>36.244417994048668</v>
      </c>
      <c r="O48">
        <v>0</v>
      </c>
      <c r="P48">
        <v>42.738964007421153</v>
      </c>
      <c r="Q48">
        <v>2.9986943493150684</v>
      </c>
      <c r="R48">
        <v>10.648195843205723</v>
      </c>
      <c r="S48">
        <v>4.0007239631336402</v>
      </c>
      <c r="T48">
        <v>0</v>
      </c>
      <c r="U48">
        <v>63.847605801708717</v>
      </c>
      <c r="V48">
        <v>4.3751161490683232</v>
      </c>
      <c r="W48">
        <v>12.847776088534108</v>
      </c>
      <c r="X48">
        <v>45.254275523587893</v>
      </c>
      <c r="Y48">
        <v>0</v>
      </c>
      <c r="Z48">
        <v>0</v>
      </c>
      <c r="AA48">
        <v>0</v>
      </c>
      <c r="AB48">
        <v>6.9530000000000003</v>
      </c>
      <c r="AC48">
        <v>2.3442000000000003</v>
      </c>
      <c r="AD48">
        <v>11.226810000000002</v>
      </c>
      <c r="AE48">
        <v>15.166195200000001</v>
      </c>
      <c r="AF48">
        <v>1.9662499999999996</v>
      </c>
      <c r="AG48">
        <v>9.6988070400000019</v>
      </c>
      <c r="AH48">
        <v>46.922209999999993</v>
      </c>
      <c r="AI48">
        <v>0</v>
      </c>
      <c r="AJ48">
        <v>0</v>
      </c>
      <c r="AK48">
        <v>15.727719999999998</v>
      </c>
      <c r="AL48">
        <v>0</v>
      </c>
      <c r="AM48">
        <v>0</v>
      </c>
      <c r="AN48">
        <v>1.0521499999999999</v>
      </c>
      <c r="AO48">
        <v>8.1179280000000009</v>
      </c>
      <c r="AP48">
        <v>3.7337524114967029</v>
      </c>
      <c r="AQ48">
        <v>0</v>
      </c>
      <c r="AR48">
        <v>8.8062000000000022</v>
      </c>
      <c r="AS48">
        <v>4.7460500000000003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977.90964069252345</v>
      </c>
      <c r="DN48">
        <v>33.058890035396388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9.6610999999999994</v>
      </c>
      <c r="H49">
        <v>0</v>
      </c>
      <c r="I49">
        <v>0</v>
      </c>
      <c r="J49">
        <v>20</v>
      </c>
      <c r="K49">
        <v>9.4077679692951826</v>
      </c>
      <c r="L49">
        <v>584.24888625967492</v>
      </c>
      <c r="M49">
        <v>28.233734127430047</v>
      </c>
      <c r="N49">
        <v>36.245185104148433</v>
      </c>
      <c r="O49">
        <v>0</v>
      </c>
      <c r="P49">
        <v>42.738964007421153</v>
      </c>
      <c r="Q49">
        <v>0</v>
      </c>
      <c r="R49">
        <v>10.29626034682081</v>
      </c>
      <c r="S49">
        <v>0</v>
      </c>
      <c r="T49">
        <v>0</v>
      </c>
      <c r="U49">
        <v>63.847605801708717</v>
      </c>
      <c r="V49">
        <v>4.3751161490683232</v>
      </c>
      <c r="W49">
        <v>12.847776088534108</v>
      </c>
      <c r="X49">
        <v>45.254275523587893</v>
      </c>
      <c r="Y49">
        <v>0</v>
      </c>
      <c r="Z49">
        <v>0</v>
      </c>
      <c r="AA49">
        <v>0</v>
      </c>
      <c r="AB49">
        <v>6.9530000000000003</v>
      </c>
      <c r="AC49">
        <v>2.3442000000000003</v>
      </c>
      <c r="AD49">
        <v>8.3897100000000009</v>
      </c>
      <c r="AE49">
        <v>15.166195200000001</v>
      </c>
      <c r="AF49">
        <v>1.9662499999999996</v>
      </c>
      <c r="AG49">
        <v>9.6988070400000019</v>
      </c>
      <c r="AH49">
        <v>46.922209999999993</v>
      </c>
      <c r="AI49">
        <v>0</v>
      </c>
      <c r="AJ49">
        <v>0</v>
      </c>
      <c r="AK49">
        <v>15.727719999999998</v>
      </c>
      <c r="AL49">
        <v>0</v>
      </c>
      <c r="AM49">
        <v>0</v>
      </c>
      <c r="AN49">
        <v>1.0521499999999999</v>
      </c>
      <c r="AO49">
        <v>8.1179280000000009</v>
      </c>
      <c r="AP49">
        <v>3.7337524114967029</v>
      </c>
      <c r="AQ49">
        <v>0</v>
      </c>
      <c r="AR49">
        <v>8.8062000000000022</v>
      </c>
      <c r="AS49">
        <v>4.7460500000000003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968.05509116599649</v>
      </c>
      <c r="DN49">
        <v>32.725752863189413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9.6610999999999994</v>
      </c>
      <c r="H50">
        <v>0</v>
      </c>
      <c r="I50">
        <v>0</v>
      </c>
      <c r="J50">
        <v>20</v>
      </c>
      <c r="K50">
        <v>9.4077679692951826</v>
      </c>
      <c r="L50">
        <v>584.24888625967492</v>
      </c>
      <c r="M50">
        <v>28.233734127430047</v>
      </c>
      <c r="N50">
        <v>36.245185104148433</v>
      </c>
      <c r="O50">
        <v>0</v>
      </c>
      <c r="P50">
        <v>42.738964007421153</v>
      </c>
      <c r="Q50">
        <v>6.1317248130523447</v>
      </c>
      <c r="R50">
        <v>10.29626034682081</v>
      </c>
      <c r="S50">
        <v>8.0956066840731076</v>
      </c>
      <c r="T50">
        <v>0</v>
      </c>
      <c r="U50">
        <v>63.847605801708717</v>
      </c>
      <c r="V50">
        <v>4.3751161490683232</v>
      </c>
      <c r="W50">
        <v>12.847776088534108</v>
      </c>
      <c r="X50">
        <v>45.254275523587893</v>
      </c>
      <c r="Y50">
        <v>0</v>
      </c>
      <c r="Z50">
        <v>0</v>
      </c>
      <c r="AA50">
        <v>0</v>
      </c>
      <c r="AB50">
        <v>6.9530000000000003</v>
      </c>
      <c r="AC50">
        <v>2.3442000000000003</v>
      </c>
      <c r="AD50">
        <v>8.3897100000000009</v>
      </c>
      <c r="AE50">
        <v>15.166195200000001</v>
      </c>
      <c r="AF50">
        <v>1.9662499999999996</v>
      </c>
      <c r="AG50">
        <v>9.6988070400000019</v>
      </c>
      <c r="AH50">
        <v>46.922209999999993</v>
      </c>
      <c r="AI50">
        <v>0</v>
      </c>
      <c r="AJ50">
        <v>0</v>
      </c>
      <c r="AK50">
        <v>15.727719999999998</v>
      </c>
      <c r="AL50">
        <v>0</v>
      </c>
      <c r="AM50">
        <v>0</v>
      </c>
      <c r="AN50">
        <v>1.0521499999999999</v>
      </c>
      <c r="AO50">
        <v>8.1179280000000009</v>
      </c>
      <c r="AP50">
        <v>3.7337524114967029</v>
      </c>
      <c r="AQ50">
        <v>0</v>
      </c>
      <c r="AR50">
        <v>8.8062000000000022</v>
      </c>
      <c r="AS50">
        <v>4.7460500000000003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981.8171889227059</v>
      </c>
      <c r="DN50">
        <v>33.190986603605424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9.35</v>
      </c>
      <c r="H51">
        <v>0</v>
      </c>
      <c r="I51">
        <v>0</v>
      </c>
      <c r="J51">
        <v>19.350000000000001</v>
      </c>
      <c r="K51">
        <v>9.4077722028378687</v>
      </c>
      <c r="L51">
        <v>584.24888625967492</v>
      </c>
      <c r="M51">
        <v>28.233734127430047</v>
      </c>
      <c r="N51">
        <v>36.238785557986873</v>
      </c>
      <c r="O51">
        <v>0</v>
      </c>
      <c r="P51">
        <v>42.738964007421153</v>
      </c>
      <c r="Q51">
        <v>6.1317248130523447</v>
      </c>
      <c r="R51">
        <v>10.29626034682081</v>
      </c>
      <c r="S51">
        <v>8.0956066840731076</v>
      </c>
      <c r="T51">
        <v>0</v>
      </c>
      <c r="U51">
        <v>63.847605801708717</v>
      </c>
      <c r="V51">
        <v>4.3751161490683232</v>
      </c>
      <c r="W51">
        <v>12.519383847415609</v>
      </c>
      <c r="X51">
        <v>45.260452216227648</v>
      </c>
      <c r="Y51">
        <v>0</v>
      </c>
      <c r="Z51">
        <v>0</v>
      </c>
      <c r="AA51">
        <v>0</v>
      </c>
      <c r="AB51">
        <v>6.9530000000000003</v>
      </c>
      <c r="AC51">
        <v>2.3442000000000003</v>
      </c>
      <c r="AD51">
        <v>8.3897100000000009</v>
      </c>
      <c r="AE51">
        <v>15.166195200000001</v>
      </c>
      <c r="AF51">
        <v>1.9662499999999996</v>
      </c>
      <c r="AG51">
        <v>9.6988070400000019</v>
      </c>
      <c r="AH51">
        <v>46.922209999999993</v>
      </c>
      <c r="AI51">
        <v>0</v>
      </c>
      <c r="AJ51">
        <v>0</v>
      </c>
      <c r="AK51">
        <v>15.727719999999998</v>
      </c>
      <c r="AL51">
        <v>0</v>
      </c>
      <c r="AM51">
        <v>0</v>
      </c>
      <c r="AN51">
        <v>1.0521499999999999</v>
      </c>
      <c r="AO51">
        <v>8.1179280000000009</v>
      </c>
      <c r="AP51">
        <v>3.7337524114967029</v>
      </c>
      <c r="AQ51">
        <v>0</v>
      </c>
      <c r="AR51">
        <v>6.7740000000000009</v>
      </c>
      <c r="AS51">
        <v>4.7460500000000003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978.60390461905911</v>
      </c>
      <c r="DN51">
        <v>33.082360046154619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9.35</v>
      </c>
      <c r="H52">
        <v>0</v>
      </c>
      <c r="I52">
        <v>0</v>
      </c>
      <c r="J52">
        <v>19.350000000000001</v>
      </c>
      <c r="K52">
        <v>9.4077722028378687</v>
      </c>
      <c r="L52">
        <v>584.24888625967492</v>
      </c>
      <c r="M52">
        <v>28.233734127430047</v>
      </c>
      <c r="N52">
        <v>36.238785557986873</v>
      </c>
      <c r="O52">
        <v>0</v>
      </c>
      <c r="P52">
        <v>42.738964007421153</v>
      </c>
      <c r="Q52">
        <v>6.1317248130523447</v>
      </c>
      <c r="R52">
        <v>10.29626034682081</v>
      </c>
      <c r="S52">
        <v>8.0956066840731076</v>
      </c>
      <c r="T52">
        <v>0</v>
      </c>
      <c r="U52">
        <v>63.847605801708717</v>
      </c>
      <c r="V52">
        <v>4.3751161490683232</v>
      </c>
      <c r="W52">
        <v>12.519383847415609</v>
      </c>
      <c r="X52">
        <v>45.260452216227648</v>
      </c>
      <c r="Y52">
        <v>0</v>
      </c>
      <c r="Z52">
        <v>0</v>
      </c>
      <c r="AA52">
        <v>0</v>
      </c>
      <c r="AB52">
        <v>6.9530000000000003</v>
      </c>
      <c r="AC52">
        <v>2.3442000000000003</v>
      </c>
      <c r="AD52">
        <v>8.3897100000000009</v>
      </c>
      <c r="AE52">
        <v>15.166195200000001</v>
      </c>
      <c r="AF52">
        <v>1.9662499999999996</v>
      </c>
      <c r="AG52">
        <v>9.6988070400000019</v>
      </c>
      <c r="AH52">
        <v>46.922209999999993</v>
      </c>
      <c r="AI52">
        <v>0</v>
      </c>
      <c r="AJ52">
        <v>0</v>
      </c>
      <c r="AK52">
        <v>15.727719999999998</v>
      </c>
      <c r="AL52">
        <v>0</v>
      </c>
      <c r="AM52">
        <v>0</v>
      </c>
      <c r="AN52">
        <v>1.0521499999999999</v>
      </c>
      <c r="AO52">
        <v>8.1179280000000009</v>
      </c>
      <c r="AP52">
        <v>3.7337524114967029</v>
      </c>
      <c r="AQ52">
        <v>0</v>
      </c>
      <c r="AR52">
        <v>6.7740000000000009</v>
      </c>
      <c r="AS52">
        <v>4.7460500000000003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978.60390461905911</v>
      </c>
      <c r="DN52">
        <v>33.082360046154619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9.35</v>
      </c>
      <c r="H53">
        <v>0</v>
      </c>
      <c r="I53">
        <v>0</v>
      </c>
      <c r="J53">
        <v>19.350000000000001</v>
      </c>
      <c r="K53">
        <v>9.40753056353498</v>
      </c>
      <c r="L53">
        <v>584.24888625967492</v>
      </c>
      <c r="M53">
        <v>28.233734127430047</v>
      </c>
      <c r="N53">
        <v>36.238785557986873</v>
      </c>
      <c r="O53">
        <v>0</v>
      </c>
      <c r="P53">
        <v>42.738964007421153</v>
      </c>
      <c r="Q53">
        <v>6.1317248130523447</v>
      </c>
      <c r="R53">
        <v>10.297419156144135</v>
      </c>
      <c r="S53">
        <v>8.0956066840731076</v>
      </c>
      <c r="T53">
        <v>0</v>
      </c>
      <c r="U53">
        <v>63.847605801708717</v>
      </c>
      <c r="V53">
        <v>4.374274310595065</v>
      </c>
      <c r="W53">
        <v>11.300621816676024</v>
      </c>
      <c r="X53">
        <v>45.26059333169809</v>
      </c>
      <c r="Y53">
        <v>0</v>
      </c>
      <c r="Z53">
        <v>0</v>
      </c>
      <c r="AA53">
        <v>0</v>
      </c>
      <c r="AB53">
        <v>4.0409199999999998</v>
      </c>
      <c r="AC53">
        <v>2.3442000000000003</v>
      </c>
      <c r="AD53">
        <v>8.3897100000000009</v>
      </c>
      <c r="AE53">
        <v>15.166195200000001</v>
      </c>
      <c r="AF53">
        <v>1.9662499999999996</v>
      </c>
      <c r="AG53">
        <v>9.6988070400000019</v>
      </c>
      <c r="AH53">
        <v>46.922209999999993</v>
      </c>
      <c r="AI53">
        <v>0</v>
      </c>
      <c r="AJ53">
        <v>0</v>
      </c>
      <c r="AK53">
        <v>15.727719999999998</v>
      </c>
      <c r="AL53">
        <v>0</v>
      </c>
      <c r="AM53">
        <v>0</v>
      </c>
      <c r="AN53">
        <v>1.0521499999999999</v>
      </c>
      <c r="AO53">
        <v>8.1179280000000009</v>
      </c>
      <c r="AP53">
        <v>3.7337524114967029</v>
      </c>
      <c r="AQ53">
        <v>0</v>
      </c>
      <c r="AR53">
        <v>6.7740000000000009</v>
      </c>
      <c r="AS53">
        <v>4.7460500000000003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974.60835063631964</v>
      </c>
      <c r="DN53">
        <v>32.947288445172006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9.35</v>
      </c>
      <c r="H54">
        <v>0</v>
      </c>
      <c r="I54">
        <v>0</v>
      </c>
      <c r="J54">
        <v>19.350000000000001</v>
      </c>
      <c r="K54">
        <v>9.4078101726748304</v>
      </c>
      <c r="L54">
        <v>584.24888625967492</v>
      </c>
      <c r="M54">
        <v>28.233734127430047</v>
      </c>
      <c r="N54">
        <v>36.238785557986873</v>
      </c>
      <c r="O54">
        <v>0</v>
      </c>
      <c r="P54">
        <v>42.738964007421153</v>
      </c>
      <c r="Q54">
        <v>6.1317248130523447</v>
      </c>
      <c r="R54">
        <v>10.297419156144135</v>
      </c>
      <c r="S54">
        <v>8.0956066840731076</v>
      </c>
      <c r="T54">
        <v>0</v>
      </c>
      <c r="U54">
        <v>63.847605801708717</v>
      </c>
      <c r="V54">
        <v>4.374274310595065</v>
      </c>
      <c r="W54">
        <v>12.107391247379457</v>
      </c>
      <c r="X54">
        <v>45.26059333169809</v>
      </c>
      <c r="Y54">
        <v>0</v>
      </c>
      <c r="Z54">
        <v>0</v>
      </c>
      <c r="AA54">
        <v>0</v>
      </c>
      <c r="AB54">
        <v>4.0409199999999998</v>
      </c>
      <c r="AC54">
        <v>2.3442000000000003</v>
      </c>
      <c r="AD54">
        <v>8.3897100000000009</v>
      </c>
      <c r="AE54">
        <v>15.166195200000001</v>
      </c>
      <c r="AF54">
        <v>1.9662499999999996</v>
      </c>
      <c r="AG54">
        <v>9.6988070400000019</v>
      </c>
      <c r="AH54">
        <v>46.922209999999993</v>
      </c>
      <c r="AI54">
        <v>0</v>
      </c>
      <c r="AJ54">
        <v>0</v>
      </c>
      <c r="AK54">
        <v>15.727719999999998</v>
      </c>
      <c r="AL54">
        <v>0</v>
      </c>
      <c r="AM54">
        <v>0</v>
      </c>
      <c r="AN54">
        <v>1.0521499999999999</v>
      </c>
      <c r="AO54">
        <v>8.1179280000000009</v>
      </c>
      <c r="AP54">
        <v>3.7337524114967029</v>
      </c>
      <c r="AQ54">
        <v>0</v>
      </c>
      <c r="AR54">
        <v>6.7740000000000009</v>
      </c>
      <c r="AS54">
        <v>4.7460500000000003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975.38900934317587</v>
      </c>
      <c r="DN54">
        <v>32.973678778159226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9.35</v>
      </c>
      <c r="H55">
        <v>0</v>
      </c>
      <c r="I55">
        <v>0</v>
      </c>
      <c r="J55">
        <v>19.350000000000001</v>
      </c>
      <c r="K55">
        <v>9.4078179968347282</v>
      </c>
      <c r="L55">
        <v>584.24888625967492</v>
      </c>
      <c r="M55">
        <v>28.233734127430047</v>
      </c>
      <c r="N55">
        <v>36.238785557986873</v>
      </c>
      <c r="O55">
        <v>0</v>
      </c>
      <c r="P55">
        <v>42.738964007421153</v>
      </c>
      <c r="Q55">
        <v>6.1317248130523447</v>
      </c>
      <c r="R55">
        <v>10.297419156144135</v>
      </c>
      <c r="S55">
        <v>8.0956066840731076</v>
      </c>
      <c r="T55">
        <v>0</v>
      </c>
      <c r="U55">
        <v>63.847605801708717</v>
      </c>
      <c r="V55">
        <v>4.374274310595065</v>
      </c>
      <c r="W55">
        <v>12.107391247379457</v>
      </c>
      <c r="X55">
        <v>45.26059333169809</v>
      </c>
      <c r="Y55">
        <v>0</v>
      </c>
      <c r="Z55">
        <v>0</v>
      </c>
      <c r="AA55">
        <v>0</v>
      </c>
      <c r="AB55">
        <v>4.0409199999999998</v>
      </c>
      <c r="AC55">
        <v>2.9693200000000006</v>
      </c>
      <c r="AD55">
        <v>8.3897100000000009</v>
      </c>
      <c r="AE55">
        <v>14.18928</v>
      </c>
      <c r="AF55">
        <v>1.9662499999999996</v>
      </c>
      <c r="AG55">
        <v>9.6988070400000019</v>
      </c>
      <c r="AH55">
        <v>46.922209999999993</v>
      </c>
      <c r="AI55">
        <v>0</v>
      </c>
      <c r="AJ55">
        <v>0</v>
      </c>
      <c r="AK55">
        <v>15.727719999999998</v>
      </c>
      <c r="AL55">
        <v>0</v>
      </c>
      <c r="AM55">
        <v>0</v>
      </c>
      <c r="AN55">
        <v>1.0521499999999999</v>
      </c>
      <c r="AO55">
        <v>8.1179280000000009</v>
      </c>
      <c r="AP55">
        <v>3.7337524114967029</v>
      </c>
      <c r="AQ55">
        <v>0</v>
      </c>
      <c r="AR55">
        <v>14.564100000000003</v>
      </c>
      <c r="AS55">
        <v>9.9047999999999998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987.57414805352585</v>
      </c>
      <c r="DN55">
        <v>33.385602691969297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9.35</v>
      </c>
      <c r="H56">
        <v>0</v>
      </c>
      <c r="I56">
        <v>0</v>
      </c>
      <c r="J56">
        <v>19.350000000000001</v>
      </c>
      <c r="K56">
        <v>9.4077279100359341</v>
      </c>
      <c r="L56">
        <v>584.24888625967492</v>
      </c>
      <c r="M56">
        <v>28.233734127430047</v>
      </c>
      <c r="N56">
        <v>36.238785557986873</v>
      </c>
      <c r="O56">
        <v>0</v>
      </c>
      <c r="P56">
        <v>42.738964007421153</v>
      </c>
      <c r="Q56">
        <v>6.1317248130523447</v>
      </c>
      <c r="R56">
        <v>10.297419156144135</v>
      </c>
      <c r="S56">
        <v>8.0956066840731076</v>
      </c>
      <c r="T56">
        <v>0</v>
      </c>
      <c r="U56">
        <v>63.847605801708717</v>
      </c>
      <c r="V56">
        <v>4.374274310595065</v>
      </c>
      <c r="W56">
        <v>12.107391247379457</v>
      </c>
      <c r="X56">
        <v>45.26059333169809</v>
      </c>
      <c r="Y56">
        <v>0</v>
      </c>
      <c r="Z56">
        <v>0</v>
      </c>
      <c r="AA56">
        <v>0</v>
      </c>
      <c r="AB56">
        <v>4.0409199999999998</v>
      </c>
      <c r="AC56">
        <v>2.9693200000000006</v>
      </c>
      <c r="AD56">
        <v>8.3897100000000009</v>
      </c>
      <c r="AE56">
        <v>14.18928</v>
      </c>
      <c r="AF56">
        <v>1.9662499999999996</v>
      </c>
      <c r="AG56">
        <v>9.6988070400000019</v>
      </c>
      <c r="AH56">
        <v>46.922209999999993</v>
      </c>
      <c r="AI56">
        <v>0</v>
      </c>
      <c r="AJ56">
        <v>0</v>
      </c>
      <c r="AK56">
        <v>15.727719999999998</v>
      </c>
      <c r="AL56">
        <v>0</v>
      </c>
      <c r="AM56">
        <v>0</v>
      </c>
      <c r="AN56">
        <v>1.0521499999999999</v>
      </c>
      <c r="AO56">
        <v>8.1179280000000009</v>
      </c>
      <c r="AP56">
        <v>3.7337524114967029</v>
      </c>
      <c r="AQ56">
        <v>0</v>
      </c>
      <c r="AR56">
        <v>14.564100000000003</v>
      </c>
      <c r="AS56">
        <v>9.9047999999999998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987.57406091233213</v>
      </c>
      <c r="DN56">
        <v>33.385599746364306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9.35</v>
      </c>
      <c r="H57">
        <v>0</v>
      </c>
      <c r="I57">
        <v>0</v>
      </c>
      <c r="J57">
        <v>19.350000000000001</v>
      </c>
      <c r="K57">
        <v>9.4077707094579335</v>
      </c>
      <c r="L57">
        <v>578.50088787413551</v>
      </c>
      <c r="M57">
        <v>28.233734127430047</v>
      </c>
      <c r="N57">
        <v>36.238785557986873</v>
      </c>
      <c r="O57">
        <v>0</v>
      </c>
      <c r="P57">
        <v>42.738964007421153</v>
      </c>
      <c r="Q57">
        <v>6.1309389549922395</v>
      </c>
      <c r="R57">
        <v>10.297419156144135</v>
      </c>
      <c r="S57">
        <v>8.1041278495887177</v>
      </c>
      <c r="T57">
        <v>0</v>
      </c>
      <c r="U57">
        <v>63.847605801708717</v>
      </c>
      <c r="V57">
        <v>4.374274310595065</v>
      </c>
      <c r="W57">
        <v>12.107391247379457</v>
      </c>
      <c r="X57">
        <v>45.26059333169809</v>
      </c>
      <c r="Y57">
        <v>0</v>
      </c>
      <c r="Z57">
        <v>0</v>
      </c>
      <c r="AA57">
        <v>0</v>
      </c>
      <c r="AB57">
        <v>8.0818399999999997</v>
      </c>
      <c r="AC57">
        <v>2.9693200000000006</v>
      </c>
      <c r="AD57">
        <v>8.3897100000000009</v>
      </c>
      <c r="AE57">
        <v>14.18928</v>
      </c>
      <c r="AF57">
        <v>1.9662499999999996</v>
      </c>
      <c r="AG57">
        <v>9.6988070400000019</v>
      </c>
      <c r="AH57">
        <v>46.922209999999993</v>
      </c>
      <c r="AI57">
        <v>0</v>
      </c>
      <c r="AJ57">
        <v>0</v>
      </c>
      <c r="AK57">
        <v>15.727719999999998</v>
      </c>
      <c r="AL57">
        <v>0</v>
      </c>
      <c r="AM57">
        <v>0</v>
      </c>
      <c r="AN57">
        <v>1.0521499999999999</v>
      </c>
      <c r="AO57">
        <v>8.1179280000000009</v>
      </c>
      <c r="AP57">
        <v>3.7337524114967029</v>
      </c>
      <c r="AQ57">
        <v>0</v>
      </c>
      <c r="AR57">
        <v>8.1288000000000018</v>
      </c>
      <c r="AS57">
        <v>9.9047999999999998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979.70546171193644</v>
      </c>
      <c r="DN57">
        <v>33.119598668098106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9.35</v>
      </c>
      <c r="H58">
        <v>0</v>
      </c>
      <c r="I58">
        <v>0</v>
      </c>
      <c r="J58">
        <v>19.350000000000001</v>
      </c>
      <c r="K58">
        <v>9.4077707094579335</v>
      </c>
      <c r="L58">
        <v>578.50088787413551</v>
      </c>
      <c r="M58">
        <v>28.233734127430047</v>
      </c>
      <c r="N58">
        <v>36.238785557986873</v>
      </c>
      <c r="O58">
        <v>0</v>
      </c>
      <c r="P58">
        <v>42.738964007421153</v>
      </c>
      <c r="Q58">
        <v>6.1309389549922395</v>
      </c>
      <c r="R58">
        <v>10.297419156144135</v>
      </c>
      <c r="S58">
        <v>8.1041278495887177</v>
      </c>
      <c r="T58">
        <v>0</v>
      </c>
      <c r="U58">
        <v>63.847605801708717</v>
      </c>
      <c r="V58">
        <v>4.374274310595065</v>
      </c>
      <c r="W58">
        <v>12.107391247379457</v>
      </c>
      <c r="X58">
        <v>45.26059333169809</v>
      </c>
      <c r="Y58">
        <v>0</v>
      </c>
      <c r="Z58">
        <v>0</v>
      </c>
      <c r="AA58">
        <v>0</v>
      </c>
      <c r="AB58">
        <v>8.0818399999999997</v>
      </c>
      <c r="AC58">
        <v>2.9693200000000006</v>
      </c>
      <c r="AD58">
        <v>8.3897100000000009</v>
      </c>
      <c r="AE58">
        <v>14.18928</v>
      </c>
      <c r="AF58">
        <v>1.9662499999999996</v>
      </c>
      <c r="AG58">
        <v>9.6988070400000019</v>
      </c>
      <c r="AH58">
        <v>46.922209999999993</v>
      </c>
      <c r="AI58">
        <v>0</v>
      </c>
      <c r="AJ58">
        <v>0</v>
      </c>
      <c r="AK58">
        <v>15.727719999999998</v>
      </c>
      <c r="AL58">
        <v>0</v>
      </c>
      <c r="AM58">
        <v>0</v>
      </c>
      <c r="AN58">
        <v>1.0521499999999999</v>
      </c>
      <c r="AO58">
        <v>8.1179280000000009</v>
      </c>
      <c r="AP58">
        <v>3.7337524114967029</v>
      </c>
      <c r="AQ58">
        <v>0</v>
      </c>
      <c r="AR58">
        <v>8.1288000000000018</v>
      </c>
      <c r="AS58">
        <v>9.9047999999999998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979.70546171193644</v>
      </c>
      <c r="DN58">
        <v>33.119598668098106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31.493888719560669</v>
      </c>
      <c r="H59">
        <v>0</v>
      </c>
      <c r="I59">
        <v>0</v>
      </c>
      <c r="J59">
        <v>40.349426237982016</v>
      </c>
      <c r="K59">
        <v>9.4077707094579335</v>
      </c>
      <c r="L59">
        <v>578.50088787413551</v>
      </c>
      <c r="M59">
        <v>28.233734127430047</v>
      </c>
      <c r="N59">
        <v>36.238785557986873</v>
      </c>
      <c r="O59">
        <v>0</v>
      </c>
      <c r="P59">
        <v>42.738964007421153</v>
      </c>
      <c r="Q59">
        <v>6.1309389549922395</v>
      </c>
      <c r="R59">
        <v>10.297419156144135</v>
      </c>
      <c r="S59">
        <v>8.1041278495887177</v>
      </c>
      <c r="T59">
        <v>0</v>
      </c>
      <c r="U59">
        <v>63.847605801708717</v>
      </c>
      <c r="V59">
        <v>4.374274310595065</v>
      </c>
      <c r="W59">
        <v>12.107391247379457</v>
      </c>
      <c r="X59">
        <v>45.26059333169809</v>
      </c>
      <c r="Y59">
        <v>0</v>
      </c>
      <c r="Z59">
        <v>0</v>
      </c>
      <c r="AA59">
        <v>4.3097570257155571</v>
      </c>
      <c r="AB59">
        <v>8.0818399999999997</v>
      </c>
      <c r="AC59">
        <v>2.9693200000000006</v>
      </c>
      <c r="AD59">
        <v>8.3897100000000009</v>
      </c>
      <c r="AE59">
        <v>15.166195200000001</v>
      </c>
      <c r="AF59">
        <v>1.9662499999999996</v>
      </c>
      <c r="AG59">
        <v>9.5349758400000013</v>
      </c>
      <c r="AH59">
        <v>46.922209999999993</v>
      </c>
      <c r="AI59">
        <v>0</v>
      </c>
      <c r="AJ59">
        <v>0</v>
      </c>
      <c r="AK59">
        <v>15.727719999999998</v>
      </c>
      <c r="AL59">
        <v>0</v>
      </c>
      <c r="AM59">
        <v>1.6196399999999997</v>
      </c>
      <c r="AN59">
        <v>1.0521499999999999</v>
      </c>
      <c r="AO59">
        <v>8.1179280000000009</v>
      </c>
      <c r="AP59">
        <v>3.7337524114967029</v>
      </c>
      <c r="AQ59">
        <v>0</v>
      </c>
      <c r="AR59">
        <v>8.1288000000000018</v>
      </c>
      <c r="AS59">
        <v>5.3650999999999991</v>
      </c>
      <c r="AT59">
        <v>0</v>
      </c>
      <c r="AU59">
        <v>0</v>
      </c>
      <c r="AV59">
        <v>20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1053.7706039974498</v>
      </c>
      <c r="DN59">
        <v>24.400552365842731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31.493957155071332</v>
      </c>
      <c r="H60">
        <v>0</v>
      </c>
      <c r="I60">
        <v>0</v>
      </c>
      <c r="J60">
        <v>78.912000000000006</v>
      </c>
      <c r="K60">
        <v>9.4077707094579335</v>
      </c>
      <c r="L60">
        <v>578.50088787413551</v>
      </c>
      <c r="M60">
        <v>28.233734127430047</v>
      </c>
      <c r="N60">
        <v>36.238785557986873</v>
      </c>
      <c r="O60">
        <v>0</v>
      </c>
      <c r="P60">
        <v>42.738964007421153</v>
      </c>
      <c r="Q60">
        <v>6.1309389549922395</v>
      </c>
      <c r="R60">
        <v>10.297419156144135</v>
      </c>
      <c r="S60">
        <v>8.1041278495887177</v>
      </c>
      <c r="T60">
        <v>0</v>
      </c>
      <c r="U60">
        <v>63.847605801708717</v>
      </c>
      <c r="V60">
        <v>4.374274310595065</v>
      </c>
      <c r="W60">
        <v>12.107391247379457</v>
      </c>
      <c r="X60">
        <v>45.26059333169809</v>
      </c>
      <c r="Y60">
        <v>0</v>
      </c>
      <c r="Z60">
        <v>0</v>
      </c>
      <c r="AA60">
        <v>4.3097570257155571</v>
      </c>
      <c r="AB60">
        <v>8.0818399999999997</v>
      </c>
      <c r="AC60">
        <v>4.6884000000000006</v>
      </c>
      <c r="AD60">
        <v>8.3897100000000009</v>
      </c>
      <c r="AE60">
        <v>15.166195200000001</v>
      </c>
      <c r="AF60">
        <v>1.9662499999999996</v>
      </c>
      <c r="AG60">
        <v>9.5349758400000013</v>
      </c>
      <c r="AH60">
        <v>46.922209999999993</v>
      </c>
      <c r="AI60">
        <v>0</v>
      </c>
      <c r="AJ60">
        <v>0</v>
      </c>
      <c r="AK60">
        <v>15.727719999999998</v>
      </c>
      <c r="AL60">
        <v>0</v>
      </c>
      <c r="AM60">
        <v>1.6196399999999997</v>
      </c>
      <c r="AN60">
        <v>1.0521499999999999</v>
      </c>
      <c r="AO60">
        <v>8.1179280000000009</v>
      </c>
      <c r="AP60">
        <v>3.7337524114967029</v>
      </c>
      <c r="AQ60">
        <v>0</v>
      </c>
      <c r="AR60">
        <v>8.1288000000000018</v>
      </c>
      <c r="AS60">
        <v>4.7460500000000003</v>
      </c>
      <c r="AT60">
        <v>0</v>
      </c>
      <c r="AU60">
        <v>0</v>
      </c>
      <c r="AV60">
        <v>21.523829732216289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1163.0482412410186</v>
      </c>
      <c r="DN60">
        <v>-43.690582947981369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31.492950909734276</v>
      </c>
      <c r="H61">
        <v>0</v>
      </c>
      <c r="I61">
        <v>0</v>
      </c>
      <c r="J61">
        <v>78.912000000000006</v>
      </c>
      <c r="K61">
        <v>9.4077707094579335</v>
      </c>
      <c r="L61">
        <v>578.50088787413551</v>
      </c>
      <c r="M61">
        <v>28.233734127430047</v>
      </c>
      <c r="N61">
        <v>36.238785557986873</v>
      </c>
      <c r="O61">
        <v>0</v>
      </c>
      <c r="P61">
        <v>42.738964007421153</v>
      </c>
      <c r="Q61">
        <v>6.1309389549922395</v>
      </c>
      <c r="R61">
        <v>10.297419156144135</v>
      </c>
      <c r="S61">
        <v>8.1041278495887177</v>
      </c>
      <c r="T61">
        <v>0</v>
      </c>
      <c r="U61">
        <v>63.847605801708717</v>
      </c>
      <c r="V61">
        <v>4.374274310595065</v>
      </c>
      <c r="W61">
        <v>12.107391247379457</v>
      </c>
      <c r="X61">
        <v>45.26059333169809</v>
      </c>
      <c r="Y61">
        <v>0</v>
      </c>
      <c r="Z61">
        <v>2.0007000000000001</v>
      </c>
      <c r="AA61">
        <v>4.3097570257155571</v>
      </c>
      <c r="AB61">
        <v>9.8160000000000007</v>
      </c>
      <c r="AC61">
        <v>5.6651500000000006</v>
      </c>
      <c r="AD61">
        <v>8.3897100000000009</v>
      </c>
      <c r="AE61">
        <v>15.166195200000001</v>
      </c>
      <c r="AF61">
        <v>1.9662499999999996</v>
      </c>
      <c r="AG61">
        <v>9.5349758400000013</v>
      </c>
      <c r="AH61">
        <v>46.922209999999993</v>
      </c>
      <c r="AI61">
        <v>0</v>
      </c>
      <c r="AJ61">
        <v>0</v>
      </c>
      <c r="AK61">
        <v>15.727719999999998</v>
      </c>
      <c r="AL61">
        <v>0</v>
      </c>
      <c r="AM61">
        <v>1.6196399999999997</v>
      </c>
      <c r="AN61">
        <v>1.0521499999999999</v>
      </c>
      <c r="AO61">
        <v>8.1179280000000009</v>
      </c>
      <c r="AP61">
        <v>3.7337524114967029</v>
      </c>
      <c r="AQ61">
        <v>0</v>
      </c>
      <c r="AR61">
        <v>8.1288000000000018</v>
      </c>
      <c r="AS61">
        <v>4.7460500000000003</v>
      </c>
      <c r="AT61">
        <v>0</v>
      </c>
      <c r="AU61">
        <v>0</v>
      </c>
      <c r="AV61">
        <v>21.523829732216289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1226.7457817149127</v>
      </c>
      <c r="DN61">
        <v>-102.67751966721242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31.491637837183962</v>
      </c>
      <c r="H62">
        <v>0</v>
      </c>
      <c r="I62">
        <v>0</v>
      </c>
      <c r="J62">
        <v>78.912000000000006</v>
      </c>
      <c r="K62">
        <v>9.4077707094579335</v>
      </c>
      <c r="L62">
        <v>578.50088787413551</v>
      </c>
      <c r="M62">
        <v>28.233734127430047</v>
      </c>
      <c r="N62">
        <v>36.238785557986873</v>
      </c>
      <c r="O62">
        <v>0</v>
      </c>
      <c r="P62">
        <v>42.738964007421153</v>
      </c>
      <c r="Q62">
        <v>6.1309389549922395</v>
      </c>
      <c r="R62">
        <v>10.297419156144135</v>
      </c>
      <c r="S62">
        <v>8.1041278495887177</v>
      </c>
      <c r="T62">
        <v>0</v>
      </c>
      <c r="U62">
        <v>63.847605801708717</v>
      </c>
      <c r="V62">
        <v>4.374274310595065</v>
      </c>
      <c r="W62">
        <v>12.107391247379457</v>
      </c>
      <c r="X62">
        <v>45.26059333169809</v>
      </c>
      <c r="Y62">
        <v>0</v>
      </c>
      <c r="Z62">
        <v>2.0007000000000001</v>
      </c>
      <c r="AA62">
        <v>4.3097570257155571</v>
      </c>
      <c r="AB62">
        <v>9.8160000000000007</v>
      </c>
      <c r="AC62">
        <v>5.6651500000000006</v>
      </c>
      <c r="AD62">
        <v>8.3897100000000009</v>
      </c>
      <c r="AE62">
        <v>15.166195200000001</v>
      </c>
      <c r="AF62">
        <v>1.9662499999999996</v>
      </c>
      <c r="AG62">
        <v>9.5349758400000013</v>
      </c>
      <c r="AH62">
        <v>46.922209999999993</v>
      </c>
      <c r="AI62">
        <v>0</v>
      </c>
      <c r="AJ62">
        <v>0</v>
      </c>
      <c r="AK62">
        <v>15.727719999999998</v>
      </c>
      <c r="AL62">
        <v>0</v>
      </c>
      <c r="AM62">
        <v>1.6196399999999997</v>
      </c>
      <c r="AN62">
        <v>1.0521499999999999</v>
      </c>
      <c r="AO62">
        <v>8.1179280000000009</v>
      </c>
      <c r="AP62">
        <v>3.7337524114967029</v>
      </c>
      <c r="AQ62">
        <v>0</v>
      </c>
      <c r="AR62">
        <v>8.1288000000000018</v>
      </c>
      <c r="AS62">
        <v>4.7460500000000003</v>
      </c>
      <c r="AT62">
        <v>0</v>
      </c>
      <c r="AU62">
        <v>0</v>
      </c>
      <c r="AV62">
        <v>21.523829732216289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1252.8857817149128</v>
      </c>
      <c r="DN62">
        <v>-128.81883273976277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31.492868892106404</v>
      </c>
      <c r="H63">
        <v>0</v>
      </c>
      <c r="I63">
        <v>0</v>
      </c>
      <c r="J63">
        <v>78.912000000000006</v>
      </c>
      <c r="K63">
        <v>9.4077707094579335</v>
      </c>
      <c r="L63">
        <v>578.05300941692678</v>
      </c>
      <c r="M63">
        <v>28.233734127430047</v>
      </c>
      <c r="N63">
        <v>36.238785557986873</v>
      </c>
      <c r="O63">
        <v>0</v>
      </c>
      <c r="P63">
        <v>42.738964007421153</v>
      </c>
      <c r="Q63">
        <v>6.1309389549922395</v>
      </c>
      <c r="R63">
        <v>10.297419156144135</v>
      </c>
      <c r="S63">
        <v>8.1041278495887177</v>
      </c>
      <c r="T63">
        <v>0</v>
      </c>
      <c r="U63">
        <v>63.847605801708717</v>
      </c>
      <c r="V63">
        <v>4.374274310595065</v>
      </c>
      <c r="W63">
        <v>12.107391247379457</v>
      </c>
      <c r="X63">
        <v>45.26059333169809</v>
      </c>
      <c r="Y63">
        <v>0</v>
      </c>
      <c r="Z63">
        <v>2.0007000000000001</v>
      </c>
      <c r="AA63">
        <v>4.3097570257155571</v>
      </c>
      <c r="AB63">
        <v>9.8160000000000007</v>
      </c>
      <c r="AC63">
        <v>5.6651500000000006</v>
      </c>
      <c r="AD63">
        <v>8.3897100000000009</v>
      </c>
      <c r="AE63">
        <v>15.166195200000001</v>
      </c>
      <c r="AF63">
        <v>1.9662499999999996</v>
      </c>
      <c r="AG63">
        <v>9.5349758400000013</v>
      </c>
      <c r="AH63">
        <v>46.922209999999993</v>
      </c>
      <c r="AI63">
        <v>0</v>
      </c>
      <c r="AJ63">
        <v>0</v>
      </c>
      <c r="AK63">
        <v>15.727719999999998</v>
      </c>
      <c r="AL63">
        <v>0</v>
      </c>
      <c r="AM63">
        <v>0</v>
      </c>
      <c r="AN63">
        <v>1.0521499999999999</v>
      </c>
      <c r="AO63">
        <v>8.1179280000000009</v>
      </c>
      <c r="AP63">
        <v>3.7337524114967029</v>
      </c>
      <c r="AQ63">
        <v>0</v>
      </c>
      <c r="AR63">
        <v>8.1288000000000018</v>
      </c>
      <c r="AS63">
        <v>4.7460500000000003</v>
      </c>
      <c r="AT63">
        <v>0</v>
      </c>
      <c r="AU63">
        <v>0</v>
      </c>
      <c r="AV63">
        <v>21.523829732216289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1244.0358711615766</v>
      </c>
      <c r="DN63">
        <v>-122.03520958871269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31.489713842626674</v>
      </c>
      <c r="H64">
        <v>0</v>
      </c>
      <c r="I64">
        <v>0</v>
      </c>
      <c r="J64">
        <v>78.912000000000006</v>
      </c>
      <c r="K64">
        <v>9.4077707094579335</v>
      </c>
      <c r="L64">
        <v>578.05300941692678</v>
      </c>
      <c r="M64">
        <v>28.233734127430047</v>
      </c>
      <c r="N64">
        <v>36.238785557986873</v>
      </c>
      <c r="O64">
        <v>0</v>
      </c>
      <c r="P64">
        <v>42.738964007421153</v>
      </c>
      <c r="Q64">
        <v>6.1309389549922395</v>
      </c>
      <c r="R64">
        <v>10.297419156144135</v>
      </c>
      <c r="S64">
        <v>8.1041278495887177</v>
      </c>
      <c r="T64">
        <v>0</v>
      </c>
      <c r="U64">
        <v>63.847605801708717</v>
      </c>
      <c r="V64">
        <v>4.374274310595065</v>
      </c>
      <c r="W64">
        <v>12.107391247379457</v>
      </c>
      <c r="X64">
        <v>45.26059333169809</v>
      </c>
      <c r="Y64">
        <v>0</v>
      </c>
      <c r="Z64">
        <v>2.0007000000000001</v>
      </c>
      <c r="AA64">
        <v>4.0591784851965587</v>
      </c>
      <c r="AB64">
        <v>9.8160000000000007</v>
      </c>
      <c r="AC64">
        <v>5.6651500000000006</v>
      </c>
      <c r="AD64">
        <v>8.3897100000000009</v>
      </c>
      <c r="AE64">
        <v>15.166195200000001</v>
      </c>
      <c r="AF64">
        <v>1.9662499999999996</v>
      </c>
      <c r="AG64">
        <v>9.5349758400000013</v>
      </c>
      <c r="AH64">
        <v>46.922209999999993</v>
      </c>
      <c r="AI64">
        <v>0</v>
      </c>
      <c r="AJ64">
        <v>0</v>
      </c>
      <c r="AK64">
        <v>15.727719999999998</v>
      </c>
      <c r="AL64">
        <v>0</v>
      </c>
      <c r="AM64">
        <v>0</v>
      </c>
      <c r="AN64">
        <v>1.0521499999999999</v>
      </c>
      <c r="AO64">
        <v>8.1179280000000009</v>
      </c>
      <c r="AP64">
        <v>3.7337524114967029</v>
      </c>
      <c r="AQ64">
        <v>0</v>
      </c>
      <c r="AR64">
        <v>8.1288000000000018</v>
      </c>
      <c r="AS64">
        <v>4.7460500000000003</v>
      </c>
      <c r="AT64">
        <v>0</v>
      </c>
      <c r="AU64">
        <v>0</v>
      </c>
      <c r="AV64">
        <v>21.523829732216289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1256.503492122336</v>
      </c>
      <c r="DN64">
        <v>-134.75656413947092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31.489713842626674</v>
      </c>
      <c r="H65">
        <v>0</v>
      </c>
      <c r="I65">
        <v>0</v>
      </c>
      <c r="J65">
        <v>78.912000000000006</v>
      </c>
      <c r="K65">
        <v>9.4077707094579335</v>
      </c>
      <c r="L65">
        <v>578.05300941692678</v>
      </c>
      <c r="M65">
        <v>28.233734127430047</v>
      </c>
      <c r="N65">
        <v>36.238785557986873</v>
      </c>
      <c r="O65">
        <v>0</v>
      </c>
      <c r="P65">
        <v>42.738964007421153</v>
      </c>
      <c r="Q65">
        <v>6.1309389549922395</v>
      </c>
      <c r="R65">
        <v>10.297419156144135</v>
      </c>
      <c r="S65">
        <v>8.1041278495887177</v>
      </c>
      <c r="T65">
        <v>0</v>
      </c>
      <c r="U65">
        <v>63.847605801708717</v>
      </c>
      <c r="V65">
        <v>4.374274310595065</v>
      </c>
      <c r="W65">
        <v>12.107391247379457</v>
      </c>
      <c r="X65">
        <v>45.26059333169809</v>
      </c>
      <c r="Y65">
        <v>0</v>
      </c>
      <c r="Z65">
        <v>2.0007000000000001</v>
      </c>
      <c r="AA65">
        <v>4.0591784851965587</v>
      </c>
      <c r="AB65">
        <v>6.1349999999999998</v>
      </c>
      <c r="AC65">
        <v>5.6651500000000006</v>
      </c>
      <c r="AD65">
        <v>5.9984400000000004</v>
      </c>
      <c r="AE65">
        <v>15.166195200000001</v>
      </c>
      <c r="AF65">
        <v>1.9662499999999996</v>
      </c>
      <c r="AG65">
        <v>9.5349758400000013</v>
      </c>
      <c r="AH65">
        <v>43.058028</v>
      </c>
      <c r="AI65">
        <v>0</v>
      </c>
      <c r="AJ65">
        <v>0</v>
      </c>
      <c r="AK65">
        <v>15.727719999999998</v>
      </c>
      <c r="AL65">
        <v>0</v>
      </c>
      <c r="AM65">
        <v>0</v>
      </c>
      <c r="AN65">
        <v>1.0521499999999999</v>
      </c>
      <c r="AO65">
        <v>8.1179280000000009</v>
      </c>
      <c r="AP65">
        <v>3.7337524114967029</v>
      </c>
      <c r="AQ65">
        <v>0</v>
      </c>
      <c r="AR65">
        <v>14.564100000000003</v>
      </c>
      <c r="AS65">
        <v>4.7460500000000003</v>
      </c>
      <c r="AT65">
        <v>0</v>
      </c>
      <c r="AU65">
        <v>0</v>
      </c>
      <c r="AV65">
        <v>21.523829732216289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1253.1168277927432</v>
      </c>
      <c r="DN65">
        <v>-134.87105180987808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31.489713842626674</v>
      </c>
      <c r="H66">
        <v>0</v>
      </c>
      <c r="I66">
        <v>0</v>
      </c>
      <c r="J66">
        <v>78.912000000000006</v>
      </c>
      <c r="K66">
        <v>9.4077707094579335</v>
      </c>
      <c r="L66">
        <v>578.05300941692678</v>
      </c>
      <c r="M66">
        <v>28.233734127430047</v>
      </c>
      <c r="N66">
        <v>36.238785557986873</v>
      </c>
      <c r="O66">
        <v>0</v>
      </c>
      <c r="P66">
        <v>42.738964007421153</v>
      </c>
      <c r="Q66">
        <v>6.1309389549922395</v>
      </c>
      <c r="R66">
        <v>10.297419156144135</v>
      </c>
      <c r="S66">
        <v>8.1041278495887177</v>
      </c>
      <c r="T66">
        <v>0</v>
      </c>
      <c r="U66">
        <v>63.847605801708717</v>
      </c>
      <c r="V66">
        <v>4.374274310595065</v>
      </c>
      <c r="W66">
        <v>12.107391247379457</v>
      </c>
      <c r="X66">
        <v>45.26059333169809</v>
      </c>
      <c r="Y66">
        <v>0</v>
      </c>
      <c r="Z66">
        <v>2.0007000000000001</v>
      </c>
      <c r="AA66">
        <v>4.0591784851965587</v>
      </c>
      <c r="AB66">
        <v>6.1349999999999998</v>
      </c>
      <c r="AC66">
        <v>5.6651500000000006</v>
      </c>
      <c r="AD66">
        <v>5.9984400000000004</v>
      </c>
      <c r="AE66">
        <v>15.166195200000001</v>
      </c>
      <c r="AF66">
        <v>1.9662499999999996</v>
      </c>
      <c r="AG66">
        <v>9.5349758400000013</v>
      </c>
      <c r="AH66">
        <v>43.058028</v>
      </c>
      <c r="AI66">
        <v>0</v>
      </c>
      <c r="AJ66">
        <v>0</v>
      </c>
      <c r="AK66">
        <v>15.727719999999998</v>
      </c>
      <c r="AL66">
        <v>0</v>
      </c>
      <c r="AM66">
        <v>0</v>
      </c>
      <c r="AN66">
        <v>1.0521499999999999</v>
      </c>
      <c r="AO66">
        <v>8.1179280000000009</v>
      </c>
      <c r="AP66">
        <v>3.7337524114967029</v>
      </c>
      <c r="AQ66">
        <v>0</v>
      </c>
      <c r="AR66">
        <v>14.564100000000003</v>
      </c>
      <c r="AS66">
        <v>4.7460500000000003</v>
      </c>
      <c r="AT66">
        <v>0</v>
      </c>
      <c r="AU66">
        <v>0</v>
      </c>
      <c r="AV66">
        <v>21.523829732216289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1232.1168277927432</v>
      </c>
      <c r="DN66">
        <v>-113.87105180987804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31.055515434704308</v>
      </c>
      <c r="H67">
        <v>0</v>
      </c>
      <c r="I67">
        <v>0</v>
      </c>
      <c r="J67">
        <v>78.911407967471263</v>
      </c>
      <c r="K67">
        <v>9.4077707094579335</v>
      </c>
      <c r="L67">
        <v>578.05300941692678</v>
      </c>
      <c r="M67">
        <v>28.233734127430047</v>
      </c>
      <c r="N67">
        <v>36.238785557986873</v>
      </c>
      <c r="O67">
        <v>0</v>
      </c>
      <c r="P67">
        <v>42.738964007421153</v>
      </c>
      <c r="Q67">
        <v>6.1309389549922395</v>
      </c>
      <c r="R67">
        <v>10.297419156144135</v>
      </c>
      <c r="S67">
        <v>8.1041278495887177</v>
      </c>
      <c r="T67">
        <v>0</v>
      </c>
      <c r="U67">
        <v>63.992019135496655</v>
      </c>
      <c r="V67">
        <v>4.374274310595065</v>
      </c>
      <c r="W67">
        <v>12.107391247379457</v>
      </c>
      <c r="X67">
        <v>45.26059333169809</v>
      </c>
      <c r="Y67">
        <v>0</v>
      </c>
      <c r="Z67">
        <v>1.8326250000000004</v>
      </c>
      <c r="AA67">
        <v>4.0591784851965587</v>
      </c>
      <c r="AB67">
        <v>6.1349999999999998</v>
      </c>
      <c r="AC67">
        <v>2.9693200000000006</v>
      </c>
      <c r="AD67">
        <v>5.9984400000000004</v>
      </c>
      <c r="AE67">
        <v>15.166195200000001</v>
      </c>
      <c r="AF67">
        <v>1.9662499999999996</v>
      </c>
      <c r="AG67">
        <v>9.5349758400000013</v>
      </c>
      <c r="AH67">
        <v>43.058028</v>
      </c>
      <c r="AI67">
        <v>0</v>
      </c>
      <c r="AJ67">
        <v>0</v>
      </c>
      <c r="AK67">
        <v>15.727719999999998</v>
      </c>
      <c r="AL67">
        <v>0</v>
      </c>
      <c r="AM67">
        <v>0</v>
      </c>
      <c r="AN67">
        <v>1.0521499999999999</v>
      </c>
      <c r="AO67">
        <v>8.1179280000000009</v>
      </c>
      <c r="AP67">
        <v>3.7337524114967029</v>
      </c>
      <c r="AQ67">
        <v>0</v>
      </c>
      <c r="AR67">
        <v>9.1449000000000034</v>
      </c>
      <c r="AS67">
        <v>4.7460500000000003</v>
      </c>
      <c r="AT67">
        <v>0</v>
      </c>
      <c r="AU67">
        <v>0</v>
      </c>
      <c r="AV67">
        <v>20.676109252849461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1206.5646932552399</v>
      </c>
      <c r="DN67">
        <v>-97.740119858404782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31.055515434704308</v>
      </c>
      <c r="H68">
        <v>0</v>
      </c>
      <c r="I68">
        <v>0</v>
      </c>
      <c r="J68">
        <v>78.911407967471263</v>
      </c>
      <c r="K68">
        <v>9.4077707094579335</v>
      </c>
      <c r="L68">
        <v>578.05300941692678</v>
      </c>
      <c r="M68">
        <v>28.233734127430047</v>
      </c>
      <c r="N68">
        <v>36.238785557986873</v>
      </c>
      <c r="O68">
        <v>0</v>
      </c>
      <c r="P68">
        <v>42.738964007421153</v>
      </c>
      <c r="Q68">
        <v>6.1309389549922395</v>
      </c>
      <c r="R68">
        <v>10.297419156144135</v>
      </c>
      <c r="S68">
        <v>8.1041278495887177</v>
      </c>
      <c r="T68">
        <v>0</v>
      </c>
      <c r="U68">
        <v>63.993640394332694</v>
      </c>
      <c r="V68">
        <v>4.374274310595065</v>
      </c>
      <c r="W68">
        <v>12.107391247379457</v>
      </c>
      <c r="X68">
        <v>45.26059333169809</v>
      </c>
      <c r="Y68">
        <v>0</v>
      </c>
      <c r="Z68">
        <v>1.8326250000000004</v>
      </c>
      <c r="AA68">
        <v>4.0591784851965587</v>
      </c>
      <c r="AB68">
        <v>6.1349999999999998</v>
      </c>
      <c r="AC68">
        <v>2.9693200000000006</v>
      </c>
      <c r="AD68">
        <v>5.9984400000000004</v>
      </c>
      <c r="AE68">
        <v>15.166195200000001</v>
      </c>
      <c r="AF68">
        <v>1.9662499999999996</v>
      </c>
      <c r="AG68">
        <v>9.5349758400000013</v>
      </c>
      <c r="AH68">
        <v>43.058028</v>
      </c>
      <c r="AI68">
        <v>0</v>
      </c>
      <c r="AJ68">
        <v>0</v>
      </c>
      <c r="AK68">
        <v>15.727719999999998</v>
      </c>
      <c r="AL68">
        <v>0</v>
      </c>
      <c r="AM68">
        <v>0</v>
      </c>
      <c r="AN68">
        <v>1.0521499999999999</v>
      </c>
      <c r="AO68">
        <v>8.1179280000000009</v>
      </c>
      <c r="AP68">
        <v>3.7337524114967029</v>
      </c>
      <c r="AQ68">
        <v>0</v>
      </c>
      <c r="AR68">
        <v>9.1449000000000034</v>
      </c>
      <c r="AS68">
        <v>4.7460500000000003</v>
      </c>
      <c r="AT68">
        <v>0</v>
      </c>
      <c r="AU68">
        <v>0</v>
      </c>
      <c r="AV68">
        <v>20.676109252849461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1206.5662616330733</v>
      </c>
      <c r="DN68">
        <v>-97.740066977402265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31.055515434704308</v>
      </c>
      <c r="H69">
        <v>0</v>
      </c>
      <c r="I69">
        <v>0</v>
      </c>
      <c r="J69">
        <v>78.911342301282701</v>
      </c>
      <c r="K69">
        <v>9.4077707094579335</v>
      </c>
      <c r="L69">
        <v>578.05300941692678</v>
      </c>
      <c r="M69">
        <v>28.233734127430047</v>
      </c>
      <c r="N69">
        <v>36.238785557986873</v>
      </c>
      <c r="O69">
        <v>0</v>
      </c>
      <c r="P69">
        <v>42.738964007421153</v>
      </c>
      <c r="Q69">
        <v>6.1309389549922395</v>
      </c>
      <c r="R69">
        <v>10.297419156144135</v>
      </c>
      <c r="S69">
        <v>8.1041278495887177</v>
      </c>
      <c r="T69">
        <v>0</v>
      </c>
      <c r="U69">
        <v>63.993640394332694</v>
      </c>
      <c r="V69">
        <v>4.374274310595065</v>
      </c>
      <c r="W69">
        <v>12.107391247379457</v>
      </c>
      <c r="X69">
        <v>45.26059333169809</v>
      </c>
      <c r="Y69">
        <v>0</v>
      </c>
      <c r="Z69">
        <v>1.8326250000000004</v>
      </c>
      <c r="AA69">
        <v>4.3097570257155571</v>
      </c>
      <c r="AB69">
        <v>6.1349999999999998</v>
      </c>
      <c r="AC69">
        <v>2.9693200000000006</v>
      </c>
      <c r="AD69">
        <v>5.9984400000000004</v>
      </c>
      <c r="AE69">
        <v>15.166195200000001</v>
      </c>
      <c r="AF69">
        <v>1.9662499999999996</v>
      </c>
      <c r="AG69">
        <v>9.5349758400000013</v>
      </c>
      <c r="AH69">
        <v>43.058028</v>
      </c>
      <c r="AI69">
        <v>0</v>
      </c>
      <c r="AJ69">
        <v>0</v>
      </c>
      <c r="AK69">
        <v>15.727719999999998</v>
      </c>
      <c r="AL69">
        <v>0</v>
      </c>
      <c r="AM69">
        <v>0</v>
      </c>
      <c r="AN69">
        <v>1.0521499999999999</v>
      </c>
      <c r="AO69">
        <v>8.1179280000000009</v>
      </c>
      <c r="AP69">
        <v>3.7337524114967029</v>
      </c>
      <c r="AQ69">
        <v>4.7358499999999983</v>
      </c>
      <c r="AR69">
        <v>9.1449000000000034</v>
      </c>
      <c r="AS69">
        <v>9.9047999999999998</v>
      </c>
      <c r="AT69">
        <v>0</v>
      </c>
      <c r="AU69">
        <v>0</v>
      </c>
      <c r="AV69">
        <v>20.676109252849461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1195.3796872523296</v>
      </c>
      <c r="DN69">
        <v>-76.408379722327751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31.055515434704308</v>
      </c>
      <c r="H70">
        <v>0</v>
      </c>
      <c r="I70">
        <v>0</v>
      </c>
      <c r="J70">
        <v>78.911218465431901</v>
      </c>
      <c r="K70">
        <v>9.4077707094579335</v>
      </c>
      <c r="L70">
        <v>578.05300941692678</v>
      </c>
      <c r="M70">
        <v>28.233734127430047</v>
      </c>
      <c r="N70">
        <v>36.238785557986873</v>
      </c>
      <c r="O70">
        <v>0</v>
      </c>
      <c r="P70">
        <v>42.738964007421153</v>
      </c>
      <c r="Q70">
        <v>6.1309389549922395</v>
      </c>
      <c r="R70">
        <v>10.297419156144135</v>
      </c>
      <c r="S70">
        <v>8.1041278495887177</v>
      </c>
      <c r="T70">
        <v>0</v>
      </c>
      <c r="U70">
        <v>63.993640394332694</v>
      </c>
      <c r="V70">
        <v>4.374274310595065</v>
      </c>
      <c r="W70">
        <v>12.107391247379457</v>
      </c>
      <c r="X70">
        <v>45.26059333169809</v>
      </c>
      <c r="Y70">
        <v>0</v>
      </c>
      <c r="Z70">
        <v>1.8326250000000004</v>
      </c>
      <c r="AA70">
        <v>4.3097570257155571</v>
      </c>
      <c r="AB70">
        <v>6.1349999999999998</v>
      </c>
      <c r="AC70">
        <v>2.9693200000000006</v>
      </c>
      <c r="AD70">
        <v>5.9984400000000004</v>
      </c>
      <c r="AE70">
        <v>15.166195200000001</v>
      </c>
      <c r="AF70">
        <v>1.9662499999999996</v>
      </c>
      <c r="AG70">
        <v>9.5349758400000013</v>
      </c>
      <c r="AH70">
        <v>43.058028</v>
      </c>
      <c r="AI70">
        <v>0</v>
      </c>
      <c r="AJ70">
        <v>0</v>
      </c>
      <c r="AK70">
        <v>15.727719999999998</v>
      </c>
      <c r="AL70">
        <v>0</v>
      </c>
      <c r="AM70">
        <v>0</v>
      </c>
      <c r="AN70">
        <v>1.0521499999999999</v>
      </c>
      <c r="AO70">
        <v>8.1179280000000009</v>
      </c>
      <c r="AP70">
        <v>3.7337524114967029</v>
      </c>
      <c r="AQ70">
        <v>4.7745099999999994</v>
      </c>
      <c r="AR70">
        <v>9.1449000000000034</v>
      </c>
      <c r="AS70">
        <v>9.9047999999999998</v>
      </c>
      <c r="AT70">
        <v>0</v>
      </c>
      <c r="AU70">
        <v>0</v>
      </c>
      <c r="AV70">
        <v>20.676109252849461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1165.4170828248691</v>
      </c>
      <c r="DN70">
        <v>-46.40723913071821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31.055515434704308</v>
      </c>
      <c r="H71">
        <v>0</v>
      </c>
      <c r="I71">
        <v>0</v>
      </c>
      <c r="J71">
        <v>78.911182552051045</v>
      </c>
      <c r="K71">
        <v>9.4077707094579335</v>
      </c>
      <c r="L71">
        <v>578.05300941692678</v>
      </c>
      <c r="M71">
        <v>28.233734127430047</v>
      </c>
      <c r="N71">
        <v>36.238785557986873</v>
      </c>
      <c r="O71">
        <v>0</v>
      </c>
      <c r="P71">
        <v>42.738964007421153</v>
      </c>
      <c r="Q71">
        <v>6.1309389549922395</v>
      </c>
      <c r="R71">
        <v>10.297419156144135</v>
      </c>
      <c r="S71">
        <v>8.1041278495887177</v>
      </c>
      <c r="T71">
        <v>0</v>
      </c>
      <c r="U71">
        <v>63.993640394332694</v>
      </c>
      <c r="V71">
        <v>4.374274310595065</v>
      </c>
      <c r="W71">
        <v>12.107391247379457</v>
      </c>
      <c r="X71">
        <v>45.26059333169809</v>
      </c>
      <c r="Y71">
        <v>0</v>
      </c>
      <c r="Z71">
        <v>1.8326250000000004</v>
      </c>
      <c r="AA71">
        <v>4.3097570257155571</v>
      </c>
      <c r="AB71">
        <v>6.1349999999999998</v>
      </c>
      <c r="AC71">
        <v>2.9693200000000006</v>
      </c>
      <c r="AD71">
        <v>5.9984400000000004</v>
      </c>
      <c r="AE71">
        <v>15.166195200000001</v>
      </c>
      <c r="AF71">
        <v>1.9662499999999996</v>
      </c>
      <c r="AG71">
        <v>9.5349758400000013</v>
      </c>
      <c r="AH71">
        <v>43.058028</v>
      </c>
      <c r="AI71">
        <v>0</v>
      </c>
      <c r="AJ71">
        <v>0</v>
      </c>
      <c r="AK71">
        <v>15.727719999999998</v>
      </c>
      <c r="AL71">
        <v>0</v>
      </c>
      <c r="AM71">
        <v>0</v>
      </c>
      <c r="AN71">
        <v>1.0521499999999999</v>
      </c>
      <c r="AO71">
        <v>8.1179280000000009</v>
      </c>
      <c r="AP71">
        <v>3.7337524114967029</v>
      </c>
      <c r="AQ71">
        <v>4.7745099999999994</v>
      </c>
      <c r="AR71">
        <v>9.1449000000000034</v>
      </c>
      <c r="AS71">
        <v>9.9047999999999998</v>
      </c>
      <c r="AT71">
        <v>0</v>
      </c>
      <c r="AU71">
        <v>0</v>
      </c>
      <c r="AV71">
        <v>20.676109252849461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1158.4170828248693</v>
      </c>
      <c r="DN71">
        <v>-39.407275044099066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31.055515434704308</v>
      </c>
      <c r="H72">
        <v>0</v>
      </c>
      <c r="I72">
        <v>0</v>
      </c>
      <c r="J72">
        <v>78.91118788329436</v>
      </c>
      <c r="K72">
        <v>9.4077707094579335</v>
      </c>
      <c r="L72">
        <v>578.05300941692678</v>
      </c>
      <c r="M72">
        <v>28.233734127430047</v>
      </c>
      <c r="N72">
        <v>36.238785557986873</v>
      </c>
      <c r="O72">
        <v>0</v>
      </c>
      <c r="P72">
        <v>42.738964007421153</v>
      </c>
      <c r="Q72">
        <v>6.1309389549922395</v>
      </c>
      <c r="R72">
        <v>10.297419156144135</v>
      </c>
      <c r="S72">
        <v>8.1041278495887177</v>
      </c>
      <c r="T72">
        <v>0</v>
      </c>
      <c r="U72">
        <v>63.993640394332694</v>
      </c>
      <c r="V72">
        <v>4.374274310595065</v>
      </c>
      <c r="W72">
        <v>12.107391247379457</v>
      </c>
      <c r="X72">
        <v>45.26059333169809</v>
      </c>
      <c r="Y72">
        <v>0</v>
      </c>
      <c r="Z72">
        <v>1.8326250000000004</v>
      </c>
      <c r="AA72">
        <v>4.3097570257155571</v>
      </c>
      <c r="AB72">
        <v>6.1349999999999998</v>
      </c>
      <c r="AC72">
        <v>2.9693200000000006</v>
      </c>
      <c r="AD72">
        <v>5.9984400000000004</v>
      </c>
      <c r="AE72">
        <v>15.166195200000001</v>
      </c>
      <c r="AF72">
        <v>1.9662499999999996</v>
      </c>
      <c r="AG72">
        <v>9.5349758400000013</v>
      </c>
      <c r="AH72">
        <v>43.058028</v>
      </c>
      <c r="AI72">
        <v>0</v>
      </c>
      <c r="AJ72">
        <v>0</v>
      </c>
      <c r="AK72">
        <v>15.727719999999998</v>
      </c>
      <c r="AL72">
        <v>0</v>
      </c>
      <c r="AM72">
        <v>0</v>
      </c>
      <c r="AN72">
        <v>1.0521499999999999</v>
      </c>
      <c r="AO72">
        <v>8.1179280000000009</v>
      </c>
      <c r="AP72">
        <v>3.7337524114967029</v>
      </c>
      <c r="AQ72">
        <v>4.7745099999999994</v>
      </c>
      <c r="AR72">
        <v>9.1449000000000034</v>
      </c>
      <c r="AS72">
        <v>6.1905000000000001</v>
      </c>
      <c r="AT72">
        <v>0</v>
      </c>
      <c r="AU72">
        <v>0</v>
      </c>
      <c r="AV72">
        <v>20.676109252849461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1155.824240324423</v>
      </c>
      <c r="DN72">
        <v>-40.52872721240972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31.055515434704308</v>
      </c>
      <c r="H73">
        <v>0</v>
      </c>
      <c r="I73">
        <v>0</v>
      </c>
      <c r="J73">
        <v>78.911154810274311</v>
      </c>
      <c r="K73">
        <v>9.4077707094579335</v>
      </c>
      <c r="L73">
        <v>578.05300941692678</v>
      </c>
      <c r="M73">
        <v>28.233734127430047</v>
      </c>
      <c r="N73">
        <v>36.238785557986873</v>
      </c>
      <c r="O73">
        <v>0</v>
      </c>
      <c r="P73">
        <v>42.738964007421153</v>
      </c>
      <c r="Q73">
        <v>6.1309389549922395</v>
      </c>
      <c r="R73">
        <v>10.297419156144135</v>
      </c>
      <c r="S73">
        <v>8.1041278495887177</v>
      </c>
      <c r="T73">
        <v>0</v>
      </c>
      <c r="U73">
        <v>63.993640394332694</v>
      </c>
      <c r="V73">
        <v>4.374274310595065</v>
      </c>
      <c r="W73">
        <v>12.107391247379457</v>
      </c>
      <c r="X73">
        <v>45.26059333169809</v>
      </c>
      <c r="Y73">
        <v>0</v>
      </c>
      <c r="Z73">
        <v>1.8326250000000004</v>
      </c>
      <c r="AA73">
        <v>4.3097570257155571</v>
      </c>
      <c r="AB73">
        <v>6.1349999999999998</v>
      </c>
      <c r="AC73">
        <v>2.9693200000000006</v>
      </c>
      <c r="AD73">
        <v>5.9984400000000004</v>
      </c>
      <c r="AE73">
        <v>15.166195200000001</v>
      </c>
      <c r="AF73">
        <v>1.9662499999999996</v>
      </c>
      <c r="AG73">
        <v>9.6005083199999994</v>
      </c>
      <c r="AH73">
        <v>43.058028</v>
      </c>
      <c r="AI73">
        <v>0</v>
      </c>
      <c r="AJ73">
        <v>0</v>
      </c>
      <c r="AK73">
        <v>15.727719999999998</v>
      </c>
      <c r="AL73">
        <v>0</v>
      </c>
      <c r="AM73">
        <v>0</v>
      </c>
      <c r="AN73">
        <v>1.0521499999999999</v>
      </c>
      <c r="AO73">
        <v>8.1179280000000009</v>
      </c>
      <c r="AP73">
        <v>3.7337524114967029</v>
      </c>
      <c r="AQ73">
        <v>4.7745099999999994</v>
      </c>
      <c r="AR73">
        <v>9.1449000000000034</v>
      </c>
      <c r="AS73">
        <v>4.7460500000000003</v>
      </c>
      <c r="AT73">
        <v>0</v>
      </c>
      <c r="AU73">
        <v>0</v>
      </c>
      <c r="AV73">
        <v>20.676109252849461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1148.4904138920663</v>
      </c>
      <c r="DN73">
        <v>-34.573851373073069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31.057147825918062</v>
      </c>
      <c r="H74">
        <v>0</v>
      </c>
      <c r="I74">
        <v>0</v>
      </c>
      <c r="J74">
        <v>78.911086615604219</v>
      </c>
      <c r="K74">
        <v>9.4077707094579335</v>
      </c>
      <c r="L74">
        <v>578.05300941692678</v>
      </c>
      <c r="M74">
        <v>28.233734127430047</v>
      </c>
      <c r="N74">
        <v>36.238785557986873</v>
      </c>
      <c r="O74">
        <v>0</v>
      </c>
      <c r="P74">
        <v>42.738964007421153</v>
      </c>
      <c r="Q74">
        <v>6.1309389549922395</v>
      </c>
      <c r="R74">
        <v>10.297419156144135</v>
      </c>
      <c r="S74">
        <v>8.1041278495887177</v>
      </c>
      <c r="T74">
        <v>0</v>
      </c>
      <c r="U74">
        <v>63.993640394332694</v>
      </c>
      <c r="V74">
        <v>4.374274310595065</v>
      </c>
      <c r="W74">
        <v>12.107391247379457</v>
      </c>
      <c r="X74">
        <v>45.26059333169809</v>
      </c>
      <c r="Y74">
        <v>0</v>
      </c>
      <c r="Z74">
        <v>1.8326250000000004</v>
      </c>
      <c r="AA74">
        <v>4.3097570257155571</v>
      </c>
      <c r="AB74">
        <v>6.1349999999999998</v>
      </c>
      <c r="AC74">
        <v>2.9693200000000006</v>
      </c>
      <c r="AD74">
        <v>5.9984400000000004</v>
      </c>
      <c r="AE74">
        <v>12.988800000000003</v>
      </c>
      <c r="AF74">
        <v>1.9662499999999996</v>
      </c>
      <c r="AG74">
        <v>9.6005083199999994</v>
      </c>
      <c r="AH74">
        <v>43.058028</v>
      </c>
      <c r="AI74">
        <v>0</v>
      </c>
      <c r="AJ74">
        <v>0</v>
      </c>
      <c r="AK74">
        <v>15.727719999999998</v>
      </c>
      <c r="AL74">
        <v>0</v>
      </c>
      <c r="AM74">
        <v>0</v>
      </c>
      <c r="AN74">
        <v>1.0521499999999999</v>
      </c>
      <c r="AO74">
        <v>8.1179280000000009</v>
      </c>
      <c r="AP74">
        <v>3.7337524114967029</v>
      </c>
      <c r="AQ74">
        <v>4.7745099999999994</v>
      </c>
      <c r="AR74">
        <v>9.1449000000000034</v>
      </c>
      <c r="AS74">
        <v>4.7460500000000003</v>
      </c>
      <c r="AT74">
        <v>0</v>
      </c>
      <c r="AU74">
        <v>0</v>
      </c>
      <c r="AV74">
        <v>20.676109252849461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1155.3842194901958</v>
      </c>
      <c r="DN74">
        <v>-43.643487974658797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31.058373374318258</v>
      </c>
      <c r="H75">
        <v>0</v>
      </c>
      <c r="I75">
        <v>0</v>
      </c>
      <c r="J75">
        <v>78.911149034421015</v>
      </c>
      <c r="K75">
        <v>9.4077707094579335</v>
      </c>
      <c r="L75">
        <v>578.05300941692678</v>
      </c>
      <c r="M75">
        <v>28.233734127430047</v>
      </c>
      <c r="N75">
        <v>36.238785557986873</v>
      </c>
      <c r="O75">
        <v>0</v>
      </c>
      <c r="P75">
        <v>42.738964007421153</v>
      </c>
      <c r="Q75">
        <v>6.1309389549922395</v>
      </c>
      <c r="R75">
        <v>10.297419156144135</v>
      </c>
      <c r="S75">
        <v>8.1041278495887177</v>
      </c>
      <c r="T75">
        <v>0</v>
      </c>
      <c r="U75">
        <v>63.878337626631662</v>
      </c>
      <c r="V75">
        <v>4.374274310595065</v>
      </c>
      <c r="W75">
        <v>12.850292991913747</v>
      </c>
      <c r="X75">
        <v>45.26059333169809</v>
      </c>
      <c r="Y75">
        <v>0</v>
      </c>
      <c r="Z75">
        <v>1.8326250000000004</v>
      </c>
      <c r="AA75">
        <v>4.3097570257155571</v>
      </c>
      <c r="AB75">
        <v>8.9979999999999993</v>
      </c>
      <c r="AC75">
        <v>2.9693200000000006</v>
      </c>
      <c r="AD75">
        <v>5.9984400000000004</v>
      </c>
      <c r="AE75">
        <v>12.988800000000003</v>
      </c>
      <c r="AF75">
        <v>1.9662499999999996</v>
      </c>
      <c r="AG75">
        <v>9.6660408000000011</v>
      </c>
      <c r="AH75">
        <v>43.058028</v>
      </c>
      <c r="AI75">
        <v>0</v>
      </c>
      <c r="AJ75">
        <v>0</v>
      </c>
      <c r="AK75">
        <v>15.727719999999998</v>
      </c>
      <c r="AL75">
        <v>0</v>
      </c>
      <c r="AM75">
        <v>0</v>
      </c>
      <c r="AN75">
        <v>1.0521499999999999</v>
      </c>
      <c r="AO75">
        <v>8.1179280000000009</v>
      </c>
      <c r="AP75">
        <v>3.7337524114967029</v>
      </c>
      <c r="AQ75">
        <v>4.7745099999999994</v>
      </c>
      <c r="AR75">
        <v>9.1449000000000034</v>
      </c>
      <c r="AS75">
        <v>4.7460500000000003</v>
      </c>
      <c r="AT75">
        <v>0</v>
      </c>
      <c r="AU75">
        <v>0</v>
      </c>
      <c r="AV75">
        <v>20.676109252849461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1218.8240650346304</v>
      </c>
      <c r="DN75">
        <v>-103.52591409504309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31.058373374318258</v>
      </c>
      <c r="H76">
        <v>0</v>
      </c>
      <c r="I76">
        <v>0</v>
      </c>
      <c r="J76">
        <v>78.911297794913907</v>
      </c>
      <c r="K76">
        <v>9.4077707094579335</v>
      </c>
      <c r="L76">
        <v>578.05300941692678</v>
      </c>
      <c r="M76">
        <v>28.233734127430047</v>
      </c>
      <c r="N76">
        <v>36.238785557986873</v>
      </c>
      <c r="O76">
        <v>0</v>
      </c>
      <c r="P76">
        <v>42.738964007421153</v>
      </c>
      <c r="Q76">
        <v>6.1309389549922395</v>
      </c>
      <c r="R76">
        <v>10.297419156144135</v>
      </c>
      <c r="S76">
        <v>8.1041278495887177</v>
      </c>
      <c r="T76">
        <v>0</v>
      </c>
      <c r="U76">
        <v>63.878337626631662</v>
      </c>
      <c r="V76">
        <v>4.374274310595065</v>
      </c>
      <c r="W76">
        <v>12.850292991913747</v>
      </c>
      <c r="X76">
        <v>45.26059333169809</v>
      </c>
      <c r="Y76">
        <v>0</v>
      </c>
      <c r="Z76">
        <v>1.8326250000000004</v>
      </c>
      <c r="AA76">
        <v>8.6195140514311142</v>
      </c>
      <c r="AB76">
        <v>8.9979999999999993</v>
      </c>
      <c r="AC76">
        <v>2.9693200000000006</v>
      </c>
      <c r="AD76">
        <v>5.9984400000000004</v>
      </c>
      <c r="AE76">
        <v>12.988800000000003</v>
      </c>
      <c r="AF76">
        <v>1.9662499999999996</v>
      </c>
      <c r="AG76">
        <v>9.6660408000000011</v>
      </c>
      <c r="AH76">
        <v>43.058028</v>
      </c>
      <c r="AI76">
        <v>0</v>
      </c>
      <c r="AJ76">
        <v>0</v>
      </c>
      <c r="AK76">
        <v>15.727719999999998</v>
      </c>
      <c r="AL76">
        <v>0</v>
      </c>
      <c r="AM76">
        <v>0</v>
      </c>
      <c r="AN76">
        <v>1.0521499999999999</v>
      </c>
      <c r="AO76">
        <v>8.1179280000000009</v>
      </c>
      <c r="AP76">
        <v>3.7337524114967029</v>
      </c>
      <c r="AQ76">
        <v>9.5490199999999987</v>
      </c>
      <c r="AR76">
        <v>9.1449000000000034</v>
      </c>
      <c r="AS76">
        <v>4.7460500000000003</v>
      </c>
      <c r="AT76">
        <v>0</v>
      </c>
      <c r="AU76">
        <v>0</v>
      </c>
      <c r="AV76">
        <v>20.676109252849461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1258.6111790432942</v>
      </c>
      <c r="DN76">
        <v>-134.22861231749852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31.057769611459804</v>
      </c>
      <c r="H77">
        <v>0</v>
      </c>
      <c r="I77">
        <v>0</v>
      </c>
      <c r="J77">
        <v>78.911432260793759</v>
      </c>
      <c r="K77">
        <v>9.4077707094579335</v>
      </c>
      <c r="L77">
        <v>578.05300941692678</v>
      </c>
      <c r="M77">
        <v>28.233734127430047</v>
      </c>
      <c r="N77">
        <v>36.238785557986873</v>
      </c>
      <c r="O77">
        <v>0</v>
      </c>
      <c r="P77">
        <v>42.738964007421153</v>
      </c>
      <c r="Q77">
        <v>6.1309389549922395</v>
      </c>
      <c r="R77">
        <v>10.297419156144135</v>
      </c>
      <c r="S77">
        <v>8.1041278495887177</v>
      </c>
      <c r="T77">
        <v>0</v>
      </c>
      <c r="U77">
        <v>63.847605801708717</v>
      </c>
      <c r="V77">
        <v>4.374274310595065</v>
      </c>
      <c r="W77">
        <v>12.850292991913747</v>
      </c>
      <c r="X77">
        <v>45.26059333169809</v>
      </c>
      <c r="Y77">
        <v>0</v>
      </c>
      <c r="Z77">
        <v>1.0125000000000002</v>
      </c>
      <c r="AA77">
        <v>8.6195140514311142</v>
      </c>
      <c r="AB77">
        <v>12.12276</v>
      </c>
      <c r="AC77">
        <v>5.6651500000000006</v>
      </c>
      <c r="AD77">
        <v>5.9984400000000004</v>
      </c>
      <c r="AE77">
        <v>12.988800000000003</v>
      </c>
      <c r="AF77">
        <v>3.9324999999999992</v>
      </c>
      <c r="AG77">
        <v>9.7315732799999992</v>
      </c>
      <c r="AH77">
        <v>43.058028</v>
      </c>
      <c r="AI77">
        <v>0</v>
      </c>
      <c r="AJ77">
        <v>0</v>
      </c>
      <c r="AK77">
        <v>15.727719999999998</v>
      </c>
      <c r="AL77">
        <v>0</v>
      </c>
      <c r="AM77">
        <v>1.6196399999999997</v>
      </c>
      <c r="AN77">
        <v>1.07128</v>
      </c>
      <c r="AO77">
        <v>8.1179280000000009</v>
      </c>
      <c r="AP77">
        <v>3.3407258418654719</v>
      </c>
      <c r="AQ77">
        <v>14.323529999999998</v>
      </c>
      <c r="AR77">
        <v>8.4675000000000029</v>
      </c>
      <c r="AS77">
        <v>4.7460500000000003</v>
      </c>
      <c r="AT77">
        <v>0</v>
      </c>
      <c r="AU77">
        <v>0</v>
      </c>
      <c r="AV77">
        <v>20.676109252849461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1279.5519092140728</v>
      </c>
      <c r="DN77">
        <v>-142.8254426998104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31.055515434704308</v>
      </c>
      <c r="H78">
        <v>0</v>
      </c>
      <c r="I78">
        <v>0</v>
      </c>
      <c r="J78">
        <v>78.911496533612876</v>
      </c>
      <c r="K78">
        <v>9.4077707094579335</v>
      </c>
      <c r="L78">
        <v>578.05300941692678</v>
      </c>
      <c r="M78">
        <v>28.233734127430047</v>
      </c>
      <c r="N78">
        <v>36.238785557986873</v>
      </c>
      <c r="O78">
        <v>0</v>
      </c>
      <c r="P78">
        <v>42.738964007421153</v>
      </c>
      <c r="Q78">
        <v>6.1309389549922395</v>
      </c>
      <c r="R78">
        <v>10.297419156144135</v>
      </c>
      <c r="S78">
        <v>8.1041278495887177</v>
      </c>
      <c r="T78">
        <v>0</v>
      </c>
      <c r="U78">
        <v>63.847605801708717</v>
      </c>
      <c r="V78">
        <v>4.374274310595065</v>
      </c>
      <c r="W78">
        <v>12.850292991913747</v>
      </c>
      <c r="X78">
        <v>45.26059333169809</v>
      </c>
      <c r="Y78">
        <v>0</v>
      </c>
      <c r="Z78">
        <v>1.0125000000000002</v>
      </c>
      <c r="AA78">
        <v>12.929271077146671</v>
      </c>
      <c r="AB78">
        <v>12.12276</v>
      </c>
      <c r="AC78">
        <v>5.6651500000000006</v>
      </c>
      <c r="AD78">
        <v>11.226810000000002</v>
      </c>
      <c r="AE78">
        <v>15.166195200000001</v>
      </c>
      <c r="AF78">
        <v>5.9894999999999987</v>
      </c>
      <c r="AG78">
        <v>9.7315732799999992</v>
      </c>
      <c r="AH78">
        <v>43.058028</v>
      </c>
      <c r="AI78">
        <v>0</v>
      </c>
      <c r="AJ78">
        <v>0</v>
      </c>
      <c r="AK78">
        <v>15.727719999999998</v>
      </c>
      <c r="AL78">
        <v>0</v>
      </c>
      <c r="AM78">
        <v>3.2392799999999995</v>
      </c>
      <c r="AN78">
        <v>1.07128</v>
      </c>
      <c r="AO78">
        <v>8.1179280000000009</v>
      </c>
      <c r="AP78">
        <v>3.3407258418654719</v>
      </c>
      <c r="AQ78">
        <v>19.098039999999997</v>
      </c>
      <c r="AR78">
        <v>8.4675000000000029</v>
      </c>
      <c r="AS78">
        <v>4.7460500000000003</v>
      </c>
      <c r="AT78">
        <v>0</v>
      </c>
      <c r="AU78">
        <v>0</v>
      </c>
      <c r="AV78">
        <v>20.676109252849461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1290.0590332533075</v>
      </c>
      <c r="DN78">
        <v>-133.1680844172655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31.055515434704308</v>
      </c>
      <c r="H79">
        <v>0</v>
      </c>
      <c r="I79">
        <v>0</v>
      </c>
      <c r="J79">
        <v>78.911496533612876</v>
      </c>
      <c r="K79">
        <v>9.4077707094579335</v>
      </c>
      <c r="L79">
        <v>578.05300941692678</v>
      </c>
      <c r="M79">
        <v>28.233734127430047</v>
      </c>
      <c r="N79">
        <v>36.238785557986873</v>
      </c>
      <c r="O79">
        <v>0</v>
      </c>
      <c r="P79">
        <v>42.738964007421153</v>
      </c>
      <c r="Q79">
        <v>6.1309389549922395</v>
      </c>
      <c r="R79">
        <v>10.297419156144135</v>
      </c>
      <c r="S79">
        <v>8.1041278495887177</v>
      </c>
      <c r="T79">
        <v>0</v>
      </c>
      <c r="U79">
        <v>63.847605801708717</v>
      </c>
      <c r="V79">
        <v>4.374274310595065</v>
      </c>
      <c r="W79">
        <v>12.850292991913747</v>
      </c>
      <c r="X79">
        <v>45.26059333169809</v>
      </c>
      <c r="Y79">
        <v>0</v>
      </c>
      <c r="Z79">
        <v>6.0324750000000007</v>
      </c>
      <c r="AA79">
        <v>12.929271077146671</v>
      </c>
      <c r="AB79">
        <v>12.3927</v>
      </c>
      <c r="AC79">
        <v>9.3768000000000011</v>
      </c>
      <c r="AD79">
        <v>11.429460000000002</v>
      </c>
      <c r="AE79">
        <v>16.21632</v>
      </c>
      <c r="AF79">
        <v>12.099999999999998</v>
      </c>
      <c r="AG79">
        <v>9.7971057599999991</v>
      </c>
      <c r="AH79">
        <v>47.459709000000004</v>
      </c>
      <c r="AI79">
        <v>0</v>
      </c>
      <c r="AJ79">
        <v>0</v>
      </c>
      <c r="AK79">
        <v>15.727719999999998</v>
      </c>
      <c r="AL79">
        <v>0</v>
      </c>
      <c r="AM79">
        <v>4.8589200000000003</v>
      </c>
      <c r="AN79">
        <v>1.07128</v>
      </c>
      <c r="AO79">
        <v>8.1179280000000009</v>
      </c>
      <c r="AP79">
        <v>3.3407258418654719</v>
      </c>
      <c r="AQ79">
        <v>19.098039999999997</v>
      </c>
      <c r="AR79">
        <v>8.4675000000000029</v>
      </c>
      <c r="AS79">
        <v>4.7460500000000003</v>
      </c>
      <c r="AT79">
        <v>0</v>
      </c>
      <c r="AU79">
        <v>0</v>
      </c>
      <c r="AV79">
        <v>20.676109252849461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1311.7765563826683</v>
      </c>
      <c r="DN79">
        <v>-132.43391426662646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31.055515434704308</v>
      </c>
      <c r="H80">
        <v>0</v>
      </c>
      <c r="I80">
        <v>0</v>
      </c>
      <c r="J80">
        <v>78.911470860914392</v>
      </c>
      <c r="K80">
        <v>9.4077707094579335</v>
      </c>
      <c r="L80">
        <v>578.05300941692678</v>
      </c>
      <c r="M80">
        <v>28.233734127430047</v>
      </c>
      <c r="N80">
        <v>36.238785557986873</v>
      </c>
      <c r="O80">
        <v>0</v>
      </c>
      <c r="P80">
        <v>42.738964007421153</v>
      </c>
      <c r="Q80">
        <v>6.1309389549922395</v>
      </c>
      <c r="R80">
        <v>10.297419156144135</v>
      </c>
      <c r="S80">
        <v>8.1041278495887177</v>
      </c>
      <c r="T80">
        <v>0</v>
      </c>
      <c r="U80">
        <v>63.847605801708717</v>
      </c>
      <c r="V80">
        <v>4.374274310595065</v>
      </c>
      <c r="W80">
        <v>12.850292991913747</v>
      </c>
      <c r="X80">
        <v>45.26059333169809</v>
      </c>
      <c r="Y80">
        <v>0</v>
      </c>
      <c r="Z80">
        <v>6.0324750000000007</v>
      </c>
      <c r="AA80">
        <v>12.929271077146671</v>
      </c>
      <c r="AB80">
        <v>12.3927</v>
      </c>
      <c r="AC80">
        <v>9.3768000000000011</v>
      </c>
      <c r="AD80">
        <v>11.429460000000002</v>
      </c>
      <c r="AE80">
        <v>16.21632</v>
      </c>
      <c r="AF80">
        <v>12.099999999999998</v>
      </c>
      <c r="AG80">
        <v>9.7971057599999991</v>
      </c>
      <c r="AH80">
        <v>47.459709000000004</v>
      </c>
      <c r="AI80">
        <v>0</v>
      </c>
      <c r="AJ80">
        <v>0</v>
      </c>
      <c r="AK80">
        <v>15.727719999999998</v>
      </c>
      <c r="AL80">
        <v>0</v>
      </c>
      <c r="AM80">
        <v>4.8589200000000003</v>
      </c>
      <c r="AN80">
        <v>1.07128</v>
      </c>
      <c r="AO80">
        <v>8.1179280000000009</v>
      </c>
      <c r="AP80">
        <v>3.3407258418654719</v>
      </c>
      <c r="AQ80">
        <v>19.098039999999997</v>
      </c>
      <c r="AR80">
        <v>8.4675000000000029</v>
      </c>
      <c r="AS80">
        <v>4.7460500000000003</v>
      </c>
      <c r="AT80">
        <v>0</v>
      </c>
      <c r="AU80">
        <v>0</v>
      </c>
      <c r="AV80">
        <v>20.676109252849461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1299.7765563826683</v>
      </c>
      <c r="DN80">
        <v>-120.43393993932496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31.055515434704308</v>
      </c>
      <c r="H81">
        <v>0</v>
      </c>
      <c r="I81">
        <v>0</v>
      </c>
      <c r="J81">
        <v>78.911384559062768</v>
      </c>
      <c r="K81">
        <v>9.4077707094579335</v>
      </c>
      <c r="L81">
        <v>578.05300941692678</v>
      </c>
      <c r="M81">
        <v>28.233734127430047</v>
      </c>
      <c r="N81">
        <v>36.238785557986873</v>
      </c>
      <c r="O81">
        <v>0</v>
      </c>
      <c r="P81">
        <v>42.738964007421153</v>
      </c>
      <c r="Q81">
        <v>6.1309389549922395</v>
      </c>
      <c r="R81">
        <v>10.297419156144135</v>
      </c>
      <c r="S81">
        <v>8.1041278495887177</v>
      </c>
      <c r="T81">
        <v>0</v>
      </c>
      <c r="U81">
        <v>63.847605801708717</v>
      </c>
      <c r="V81">
        <v>4.374274310595065</v>
      </c>
      <c r="W81">
        <v>12.850292991913747</v>
      </c>
      <c r="X81">
        <v>45.26059333169809</v>
      </c>
      <c r="Y81">
        <v>0</v>
      </c>
      <c r="Z81">
        <v>6.0324750000000007</v>
      </c>
      <c r="AA81">
        <v>12.929271077146671</v>
      </c>
      <c r="AB81">
        <v>12.3927</v>
      </c>
      <c r="AC81">
        <v>9.3768000000000011</v>
      </c>
      <c r="AD81">
        <v>11.429460000000002</v>
      </c>
      <c r="AE81">
        <v>16.21632</v>
      </c>
      <c r="AF81">
        <v>12.099999999999998</v>
      </c>
      <c r="AG81">
        <v>9.862638239999999</v>
      </c>
      <c r="AH81">
        <v>47.459709000000004</v>
      </c>
      <c r="AI81">
        <v>0</v>
      </c>
      <c r="AJ81">
        <v>0</v>
      </c>
      <c r="AK81">
        <v>15.727719999999998</v>
      </c>
      <c r="AL81">
        <v>0</v>
      </c>
      <c r="AM81">
        <v>4.8589200000000003</v>
      </c>
      <c r="AN81">
        <v>1.07128</v>
      </c>
      <c r="AO81">
        <v>8.1179280000000009</v>
      </c>
      <c r="AP81">
        <v>3.3407258418654719</v>
      </c>
      <c r="AQ81">
        <v>19.098039999999997</v>
      </c>
      <c r="AR81">
        <v>8.4675000000000029</v>
      </c>
      <c r="AS81">
        <v>4.7460500000000003</v>
      </c>
      <c r="AT81">
        <v>0</v>
      </c>
      <c r="AU81">
        <v>0</v>
      </c>
      <c r="AV81">
        <v>20.676109252849461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1266.8399461714682</v>
      </c>
      <c r="DN81">
        <v>-87.431883549976547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31.055515434704308</v>
      </c>
      <c r="H82">
        <v>0</v>
      </c>
      <c r="I82">
        <v>0</v>
      </c>
      <c r="J82">
        <v>78.91122333992125</v>
      </c>
      <c r="K82">
        <v>9.4077707094579335</v>
      </c>
      <c r="L82">
        <v>578.05300941692678</v>
      </c>
      <c r="M82">
        <v>28.233734127430047</v>
      </c>
      <c r="N82">
        <v>36.238785557986873</v>
      </c>
      <c r="O82">
        <v>0</v>
      </c>
      <c r="P82">
        <v>42.738964007421153</v>
      </c>
      <c r="Q82">
        <v>6.1309389549922395</v>
      </c>
      <c r="R82">
        <v>10.297419156144135</v>
      </c>
      <c r="S82">
        <v>8.1041278495887177</v>
      </c>
      <c r="T82">
        <v>0</v>
      </c>
      <c r="U82">
        <v>63.847605801708717</v>
      </c>
      <c r="V82">
        <v>4.374274310595065</v>
      </c>
      <c r="W82">
        <v>12.850292991913747</v>
      </c>
      <c r="X82">
        <v>45.26059333169809</v>
      </c>
      <c r="Y82">
        <v>0</v>
      </c>
      <c r="Z82">
        <v>6.0324750000000007</v>
      </c>
      <c r="AA82">
        <v>12.929271077146671</v>
      </c>
      <c r="AB82">
        <v>12.3927</v>
      </c>
      <c r="AC82">
        <v>9.3768000000000011</v>
      </c>
      <c r="AD82">
        <v>11.429460000000002</v>
      </c>
      <c r="AE82">
        <v>16.21632</v>
      </c>
      <c r="AF82">
        <v>12.099999999999998</v>
      </c>
      <c r="AG82">
        <v>9.862638239999999</v>
      </c>
      <c r="AH82">
        <v>47.459709000000004</v>
      </c>
      <c r="AI82">
        <v>0</v>
      </c>
      <c r="AJ82">
        <v>0</v>
      </c>
      <c r="AK82">
        <v>15.727719999999998</v>
      </c>
      <c r="AL82">
        <v>0</v>
      </c>
      <c r="AM82">
        <v>4.8589200000000003</v>
      </c>
      <c r="AN82">
        <v>1.07128</v>
      </c>
      <c r="AO82">
        <v>8.1179280000000009</v>
      </c>
      <c r="AP82">
        <v>3.3407258418654719</v>
      </c>
      <c r="AQ82">
        <v>19.098039999999997</v>
      </c>
      <c r="AR82">
        <v>8.4675000000000029</v>
      </c>
      <c r="AS82">
        <v>4.7460500000000003</v>
      </c>
      <c r="AT82">
        <v>0</v>
      </c>
      <c r="AU82">
        <v>0</v>
      </c>
      <c r="AV82">
        <v>20.676109252849461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1224.839946171468</v>
      </c>
      <c r="DN82">
        <v>-45.43204476911805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31.272614121832092</v>
      </c>
      <c r="H83">
        <v>0</v>
      </c>
      <c r="I83">
        <v>0</v>
      </c>
      <c r="J83">
        <v>78.911014315043232</v>
      </c>
      <c r="K83">
        <v>9.4077707094579335</v>
      </c>
      <c r="L83">
        <v>578.05300941692678</v>
      </c>
      <c r="M83">
        <v>28.233734127430047</v>
      </c>
      <c r="N83">
        <v>36.238785557986873</v>
      </c>
      <c r="O83">
        <v>0</v>
      </c>
      <c r="P83">
        <v>42.738964007421153</v>
      </c>
      <c r="Q83">
        <v>6.1309389549922395</v>
      </c>
      <c r="R83">
        <v>10.297419156144135</v>
      </c>
      <c r="S83">
        <v>8.1041278495887177</v>
      </c>
      <c r="T83">
        <v>0</v>
      </c>
      <c r="U83">
        <v>63.847605801708717</v>
      </c>
      <c r="V83">
        <v>4.374274310595065</v>
      </c>
      <c r="W83">
        <v>12.897966486884041</v>
      </c>
      <c r="X83">
        <v>45.26059333169809</v>
      </c>
      <c r="Y83">
        <v>0</v>
      </c>
      <c r="Z83">
        <v>6.0324750000000007</v>
      </c>
      <c r="AA83">
        <v>12.929271077146671</v>
      </c>
      <c r="AB83">
        <v>12.3927</v>
      </c>
      <c r="AC83">
        <v>9.3768000000000011</v>
      </c>
      <c r="AD83">
        <v>11.429460000000002</v>
      </c>
      <c r="AE83">
        <v>16.21632</v>
      </c>
      <c r="AF83">
        <v>12.099999999999998</v>
      </c>
      <c r="AG83">
        <v>9.9281707199999989</v>
      </c>
      <c r="AH83">
        <v>47.459709000000004</v>
      </c>
      <c r="AI83">
        <v>0</v>
      </c>
      <c r="AJ83">
        <v>0</v>
      </c>
      <c r="AK83">
        <v>15.727719999999998</v>
      </c>
      <c r="AL83">
        <v>0</v>
      </c>
      <c r="AM83">
        <v>4.8589200000000003</v>
      </c>
      <c r="AN83">
        <v>1.07128</v>
      </c>
      <c r="AO83">
        <v>8.1179280000000009</v>
      </c>
      <c r="AP83">
        <v>3.3407258418654719</v>
      </c>
      <c r="AQ83">
        <v>19.098039999999997</v>
      </c>
      <c r="AR83">
        <v>9.1449000000000034</v>
      </c>
      <c r="AS83">
        <v>5.3650999999999991</v>
      </c>
      <c r="AT83">
        <v>0</v>
      </c>
      <c r="AU83">
        <v>0</v>
      </c>
      <c r="AV83">
        <v>20.676109252849461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1192.4135058987438</v>
      </c>
      <c r="DN83">
        <v>-11.379058859173419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31.272614121832092</v>
      </c>
      <c r="H84">
        <v>0</v>
      </c>
      <c r="I84">
        <v>0</v>
      </c>
      <c r="J84">
        <v>78.911014315043232</v>
      </c>
      <c r="K84">
        <v>9.4077707094579335</v>
      </c>
      <c r="L84">
        <v>578.05300941692678</v>
      </c>
      <c r="M84">
        <v>28.233734127430047</v>
      </c>
      <c r="N84">
        <v>36.238785557986873</v>
      </c>
      <c r="O84">
        <v>0</v>
      </c>
      <c r="P84">
        <v>42.738964007421153</v>
      </c>
      <c r="Q84">
        <v>6.1309389549922395</v>
      </c>
      <c r="R84">
        <v>10.297419156144135</v>
      </c>
      <c r="S84">
        <v>8.1041278495887177</v>
      </c>
      <c r="T84">
        <v>0</v>
      </c>
      <c r="U84">
        <v>63.847605801708717</v>
      </c>
      <c r="V84">
        <v>4.374274310595065</v>
      </c>
      <c r="W84">
        <v>12.897966486884041</v>
      </c>
      <c r="X84">
        <v>45.26059333169809</v>
      </c>
      <c r="Y84">
        <v>0</v>
      </c>
      <c r="Z84">
        <v>6.0324750000000007</v>
      </c>
      <c r="AA84">
        <v>12.929271077146671</v>
      </c>
      <c r="AB84">
        <v>12.3927</v>
      </c>
      <c r="AC84">
        <v>9.3768000000000011</v>
      </c>
      <c r="AD84">
        <v>11.429460000000002</v>
      </c>
      <c r="AE84">
        <v>16.21632</v>
      </c>
      <c r="AF84">
        <v>12.099999999999998</v>
      </c>
      <c r="AG84">
        <v>9.9281707199999989</v>
      </c>
      <c r="AH84">
        <v>47.459709000000004</v>
      </c>
      <c r="AI84">
        <v>0</v>
      </c>
      <c r="AJ84">
        <v>0</v>
      </c>
      <c r="AK84">
        <v>15.727719999999998</v>
      </c>
      <c r="AL84">
        <v>0</v>
      </c>
      <c r="AM84">
        <v>4.8589200000000003</v>
      </c>
      <c r="AN84">
        <v>1.07128</v>
      </c>
      <c r="AO84">
        <v>8.1179280000000009</v>
      </c>
      <c r="AP84">
        <v>3.3407258418654719</v>
      </c>
      <c r="AQ84">
        <v>19.098039999999997</v>
      </c>
      <c r="AR84">
        <v>9.1449000000000034</v>
      </c>
      <c r="AS84">
        <v>5.3650999999999991</v>
      </c>
      <c r="AT84">
        <v>0</v>
      </c>
      <c r="AU84">
        <v>0</v>
      </c>
      <c r="AV84">
        <v>20.676109252849461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1192.4135058987438</v>
      </c>
      <c r="DN84">
        <v>-11.379058859173419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31.489713842626674</v>
      </c>
      <c r="H85">
        <v>0</v>
      </c>
      <c r="I85">
        <v>0</v>
      </c>
      <c r="J85">
        <v>77.26710032381007</v>
      </c>
      <c r="K85">
        <v>9.4077707094579335</v>
      </c>
      <c r="L85">
        <v>578.05300941692678</v>
      </c>
      <c r="M85">
        <v>28.233734127430047</v>
      </c>
      <c r="N85">
        <v>36.238785557986873</v>
      </c>
      <c r="O85">
        <v>0</v>
      </c>
      <c r="P85">
        <v>42.738964007421153</v>
      </c>
      <c r="Q85">
        <v>6.1309389549922395</v>
      </c>
      <c r="R85">
        <v>10.297419156144135</v>
      </c>
      <c r="S85">
        <v>8.1041278495887177</v>
      </c>
      <c r="T85">
        <v>0</v>
      </c>
      <c r="U85">
        <v>63.847605801708717</v>
      </c>
      <c r="V85">
        <v>4.374274310595065</v>
      </c>
      <c r="W85">
        <v>12.85128832387065</v>
      </c>
      <c r="X85">
        <v>45.26059333169809</v>
      </c>
      <c r="Y85">
        <v>0</v>
      </c>
      <c r="Z85">
        <v>6.0324750000000007</v>
      </c>
      <c r="AA85">
        <v>12.929271077146671</v>
      </c>
      <c r="AB85">
        <v>12.3927</v>
      </c>
      <c r="AC85">
        <v>9.3768000000000011</v>
      </c>
      <c r="AD85">
        <v>11.429460000000002</v>
      </c>
      <c r="AE85">
        <v>16.21632</v>
      </c>
      <c r="AF85">
        <v>12.099999999999998</v>
      </c>
      <c r="AG85">
        <v>9.9937031999999988</v>
      </c>
      <c r="AH85">
        <v>47.459709000000004</v>
      </c>
      <c r="AI85">
        <v>0</v>
      </c>
      <c r="AJ85">
        <v>0</v>
      </c>
      <c r="AK85">
        <v>15.727719999999998</v>
      </c>
      <c r="AL85">
        <v>0</v>
      </c>
      <c r="AM85">
        <v>4.8589200000000003</v>
      </c>
      <c r="AN85">
        <v>1.07128</v>
      </c>
      <c r="AO85">
        <v>8.1179280000000009</v>
      </c>
      <c r="AP85">
        <v>3.3407258418654719</v>
      </c>
      <c r="AQ85">
        <v>19.098039999999997</v>
      </c>
      <c r="AR85">
        <v>9.1449000000000034</v>
      </c>
      <c r="AS85">
        <v>5.3650999999999991</v>
      </c>
      <c r="AT85">
        <v>0</v>
      </c>
      <c r="AU85">
        <v>0</v>
      </c>
      <c r="AV85">
        <v>20.676109252849461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1181.0517437068868</v>
      </c>
      <c r="DN85">
        <v>-1.4252566207686037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31.489713842626674</v>
      </c>
      <c r="H86">
        <v>0</v>
      </c>
      <c r="I86">
        <v>0</v>
      </c>
      <c r="J86">
        <v>77.268000000000001</v>
      </c>
      <c r="K86">
        <v>9.4077707094579335</v>
      </c>
      <c r="L86">
        <v>578.05300941692678</v>
      </c>
      <c r="M86">
        <v>28.233734127430047</v>
      </c>
      <c r="N86">
        <v>36.238785557986873</v>
      </c>
      <c r="O86">
        <v>0</v>
      </c>
      <c r="P86">
        <v>42.738964007421153</v>
      </c>
      <c r="Q86">
        <v>6.1309389549922395</v>
      </c>
      <c r="R86">
        <v>10.297419156144135</v>
      </c>
      <c r="S86">
        <v>8.1041278495887177</v>
      </c>
      <c r="T86">
        <v>0</v>
      </c>
      <c r="U86">
        <v>63.847605801708717</v>
      </c>
      <c r="V86">
        <v>4.374274310595065</v>
      </c>
      <c r="W86">
        <v>12.85128832387065</v>
      </c>
      <c r="X86">
        <v>45.26059333169809</v>
      </c>
      <c r="Y86">
        <v>0</v>
      </c>
      <c r="Z86">
        <v>0.67500000000000038</v>
      </c>
      <c r="AA86">
        <v>12.929271077146671</v>
      </c>
      <c r="AB86">
        <v>12.12276</v>
      </c>
      <c r="AC86">
        <v>8.9169460386367216</v>
      </c>
      <c r="AD86">
        <v>11.226810000000002</v>
      </c>
      <c r="AE86">
        <v>15.166195200000001</v>
      </c>
      <c r="AF86">
        <v>7.8649999999999984</v>
      </c>
      <c r="AG86">
        <v>9.9937031999999988</v>
      </c>
      <c r="AH86">
        <v>43.058028</v>
      </c>
      <c r="AI86">
        <v>0</v>
      </c>
      <c r="AJ86">
        <v>0</v>
      </c>
      <c r="AK86">
        <v>15.727719999999998</v>
      </c>
      <c r="AL86">
        <v>0</v>
      </c>
      <c r="AM86">
        <v>4.8491039999999996</v>
      </c>
      <c r="AN86">
        <v>1.07128</v>
      </c>
      <c r="AO86">
        <v>8.1179280000000009</v>
      </c>
      <c r="AP86">
        <v>3.3407258418654719</v>
      </c>
      <c r="AQ86">
        <v>19.098039999999997</v>
      </c>
      <c r="AR86">
        <v>9.1449000000000034</v>
      </c>
      <c r="AS86">
        <v>5.3650999999999991</v>
      </c>
      <c r="AT86">
        <v>0</v>
      </c>
      <c r="AU86">
        <v>0</v>
      </c>
      <c r="AV86">
        <v>20.676109252849461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1132.9452989982128</v>
      </c>
      <c r="DN86">
        <v>30.69554700273213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31.489713842626674</v>
      </c>
      <c r="H87">
        <v>0</v>
      </c>
      <c r="I87">
        <v>0</v>
      </c>
      <c r="J87">
        <v>77.266618835927673</v>
      </c>
      <c r="K87">
        <v>9.4077707094579335</v>
      </c>
      <c r="L87">
        <v>578.05300941692678</v>
      </c>
      <c r="M87">
        <v>28.233734127430047</v>
      </c>
      <c r="N87">
        <v>36.238785557986873</v>
      </c>
      <c r="O87">
        <v>0</v>
      </c>
      <c r="P87">
        <v>42.738964007421153</v>
      </c>
      <c r="Q87">
        <v>6.1309389549922395</v>
      </c>
      <c r="R87">
        <v>10.297419156144135</v>
      </c>
      <c r="S87">
        <v>8.1041278495887177</v>
      </c>
      <c r="T87">
        <v>0</v>
      </c>
      <c r="U87">
        <v>63.847605801708717</v>
      </c>
      <c r="V87">
        <v>4.374274310595065</v>
      </c>
      <c r="W87">
        <v>12.85128832387065</v>
      </c>
      <c r="X87">
        <v>45.26059333169809</v>
      </c>
      <c r="Y87">
        <v>0</v>
      </c>
      <c r="Z87">
        <v>0.67500000000000038</v>
      </c>
      <c r="AA87">
        <v>12.929271077146671</v>
      </c>
      <c r="AB87">
        <v>12.12276</v>
      </c>
      <c r="AC87">
        <v>8.9169460386367216</v>
      </c>
      <c r="AD87">
        <v>11.226810000000002</v>
      </c>
      <c r="AE87">
        <v>15.166195200000001</v>
      </c>
      <c r="AF87">
        <v>7.8649999999999984</v>
      </c>
      <c r="AG87">
        <v>10.059235679999999</v>
      </c>
      <c r="AH87">
        <v>43.058028</v>
      </c>
      <c r="AI87">
        <v>0</v>
      </c>
      <c r="AJ87">
        <v>0</v>
      </c>
      <c r="AK87">
        <v>15.727719999999998</v>
      </c>
      <c r="AL87">
        <v>0</v>
      </c>
      <c r="AM87">
        <v>4.8491039999999996</v>
      </c>
      <c r="AN87">
        <v>1.07128</v>
      </c>
      <c r="AO87">
        <v>8.1179280000000009</v>
      </c>
      <c r="AP87">
        <v>3.7337524114967029</v>
      </c>
      <c r="AQ87">
        <v>19.098039999999997</v>
      </c>
      <c r="AR87">
        <v>9.1449000000000034</v>
      </c>
      <c r="AS87">
        <v>4.7460500000000003</v>
      </c>
      <c r="AT87">
        <v>0</v>
      </c>
      <c r="AU87">
        <v>0</v>
      </c>
      <c r="AV87">
        <v>20.676109252849461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1125.4326971562093</v>
      </c>
      <c r="DN87">
        <v>38.046276730294423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31.489713842626674</v>
      </c>
      <c r="H88">
        <v>0</v>
      </c>
      <c r="I88">
        <v>0</v>
      </c>
      <c r="J88">
        <v>77.266618835927673</v>
      </c>
      <c r="K88">
        <v>9.4077707094579335</v>
      </c>
      <c r="L88">
        <v>578.05300941692678</v>
      </c>
      <c r="M88">
        <v>28.233734127430047</v>
      </c>
      <c r="N88">
        <v>36.238785557986873</v>
      </c>
      <c r="O88">
        <v>0</v>
      </c>
      <c r="P88">
        <v>42.738964007421153</v>
      </c>
      <c r="Q88">
        <v>6.1309389549922395</v>
      </c>
      <c r="R88">
        <v>10.297419156144135</v>
      </c>
      <c r="S88">
        <v>8.1041278495887177</v>
      </c>
      <c r="T88">
        <v>0</v>
      </c>
      <c r="U88">
        <v>63.847605801708717</v>
      </c>
      <c r="V88">
        <v>4.374274310595065</v>
      </c>
      <c r="W88">
        <v>12.85128832387065</v>
      </c>
      <c r="X88">
        <v>45.26059333169809</v>
      </c>
      <c r="Y88">
        <v>0</v>
      </c>
      <c r="Z88">
        <v>0.67500000000000038</v>
      </c>
      <c r="AA88">
        <v>12.929271077146671</v>
      </c>
      <c r="AB88">
        <v>12.12276</v>
      </c>
      <c r="AC88">
        <v>8.9169460386367216</v>
      </c>
      <c r="AD88">
        <v>11.226810000000002</v>
      </c>
      <c r="AE88">
        <v>15.166195200000001</v>
      </c>
      <c r="AF88">
        <v>7.8649999999999984</v>
      </c>
      <c r="AG88">
        <v>10.059235679999999</v>
      </c>
      <c r="AH88">
        <v>43.058028</v>
      </c>
      <c r="AI88">
        <v>0</v>
      </c>
      <c r="AJ88">
        <v>0</v>
      </c>
      <c r="AK88">
        <v>15.727719999999998</v>
      </c>
      <c r="AL88">
        <v>0</v>
      </c>
      <c r="AM88">
        <v>4.8491039999999996</v>
      </c>
      <c r="AN88">
        <v>1.07128</v>
      </c>
      <c r="AO88">
        <v>8.1179280000000009</v>
      </c>
      <c r="AP88">
        <v>3.7337524114967029</v>
      </c>
      <c r="AQ88">
        <v>19.098039999999997</v>
      </c>
      <c r="AR88">
        <v>9.1449000000000034</v>
      </c>
      <c r="AS88">
        <v>4.7460500000000003</v>
      </c>
      <c r="AT88">
        <v>0</v>
      </c>
      <c r="AU88">
        <v>0</v>
      </c>
      <c r="AV88">
        <v>20.676109252849461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1125.4326971562093</v>
      </c>
      <c r="DN88">
        <v>38.046276730294423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31.489713842626674</v>
      </c>
      <c r="H89">
        <v>0</v>
      </c>
      <c r="I89">
        <v>0</v>
      </c>
      <c r="J89">
        <v>77.266618835927673</v>
      </c>
      <c r="K89">
        <v>9.4077707094579335</v>
      </c>
      <c r="L89">
        <v>578.05300941692678</v>
      </c>
      <c r="M89">
        <v>28.233734127430047</v>
      </c>
      <c r="N89">
        <v>36.238785557986873</v>
      </c>
      <c r="O89">
        <v>0</v>
      </c>
      <c r="P89">
        <v>42.738964007421153</v>
      </c>
      <c r="Q89">
        <v>6.1309389549922395</v>
      </c>
      <c r="R89">
        <v>11.073146332951291</v>
      </c>
      <c r="S89">
        <v>8.1041278495887177</v>
      </c>
      <c r="T89">
        <v>0</v>
      </c>
      <c r="U89">
        <v>63.847605801708717</v>
      </c>
      <c r="V89">
        <v>4.374274310595065</v>
      </c>
      <c r="W89">
        <v>12.85128832387065</v>
      </c>
      <c r="X89">
        <v>45.26059333169809</v>
      </c>
      <c r="Y89">
        <v>0</v>
      </c>
      <c r="Z89">
        <v>0.67500000000000038</v>
      </c>
      <c r="AA89">
        <v>12.929271077146671</v>
      </c>
      <c r="AB89">
        <v>12.12276</v>
      </c>
      <c r="AC89">
        <v>8.9169460386367216</v>
      </c>
      <c r="AD89">
        <v>11.226810000000002</v>
      </c>
      <c r="AE89">
        <v>15.166195200000001</v>
      </c>
      <c r="AF89">
        <v>7.8649999999999984</v>
      </c>
      <c r="AG89">
        <v>10.124768159999999</v>
      </c>
      <c r="AH89">
        <v>43.058028</v>
      </c>
      <c r="AI89">
        <v>0</v>
      </c>
      <c r="AJ89">
        <v>0</v>
      </c>
      <c r="AK89">
        <v>15.727719999999998</v>
      </c>
      <c r="AL89">
        <v>0</v>
      </c>
      <c r="AM89">
        <v>4.8491039999999996</v>
      </c>
      <c r="AN89">
        <v>1.07128</v>
      </c>
      <c r="AO89">
        <v>8.1179280000000009</v>
      </c>
      <c r="AP89">
        <v>3.7337524114967029</v>
      </c>
      <c r="AQ89">
        <v>19.098039999999997</v>
      </c>
      <c r="AR89">
        <v>9.1449000000000034</v>
      </c>
      <c r="AS89">
        <v>4.7460500000000003</v>
      </c>
      <c r="AT89">
        <v>0</v>
      </c>
      <c r="AU89">
        <v>0</v>
      </c>
      <c r="AV89">
        <v>20.676109252849461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1126.2464478239244</v>
      </c>
      <c r="DN89">
        <v>38.073785719386493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31.489713842626674</v>
      </c>
      <c r="H90">
        <v>0</v>
      </c>
      <c r="I90">
        <v>0</v>
      </c>
      <c r="J90">
        <v>77.266618835927673</v>
      </c>
      <c r="K90">
        <v>9.4077707094579335</v>
      </c>
      <c r="L90">
        <v>578.05300941692678</v>
      </c>
      <c r="M90">
        <v>28.233734127430047</v>
      </c>
      <c r="N90">
        <v>36.238785557986873</v>
      </c>
      <c r="O90">
        <v>0</v>
      </c>
      <c r="P90">
        <v>42.738964007421153</v>
      </c>
      <c r="Q90">
        <v>6.1309389549922395</v>
      </c>
      <c r="R90">
        <v>12.095733562254258</v>
      </c>
      <c r="S90">
        <v>8.1041278495887177</v>
      </c>
      <c r="T90">
        <v>0</v>
      </c>
      <c r="U90">
        <v>63.847605801708717</v>
      </c>
      <c r="V90">
        <v>4.374274310595065</v>
      </c>
      <c r="W90">
        <v>12.85128832387065</v>
      </c>
      <c r="X90">
        <v>45.26059333169809</v>
      </c>
      <c r="Y90">
        <v>0</v>
      </c>
      <c r="Z90">
        <v>4.0014000000000003</v>
      </c>
      <c r="AA90">
        <v>12.929271077146671</v>
      </c>
      <c r="AB90">
        <v>12.3927</v>
      </c>
      <c r="AC90">
        <v>9.3768000000000011</v>
      </c>
      <c r="AD90">
        <v>11.429460000000002</v>
      </c>
      <c r="AE90">
        <v>16.21632</v>
      </c>
      <c r="AF90">
        <v>12.099999999999998</v>
      </c>
      <c r="AG90">
        <v>10.124768159999999</v>
      </c>
      <c r="AH90">
        <v>43.058028</v>
      </c>
      <c r="AI90">
        <v>0</v>
      </c>
      <c r="AJ90">
        <v>0</v>
      </c>
      <c r="AK90">
        <v>15.727719999999998</v>
      </c>
      <c r="AL90">
        <v>0</v>
      </c>
      <c r="AM90">
        <v>4.8589200000000003</v>
      </c>
      <c r="AN90">
        <v>1.07128</v>
      </c>
      <c r="AO90">
        <v>8.1179280000000009</v>
      </c>
      <c r="AP90">
        <v>3.7337524114967029</v>
      </c>
      <c r="AQ90">
        <v>19.098039999999997</v>
      </c>
      <c r="AR90">
        <v>9.1449000000000034</v>
      </c>
      <c r="AS90">
        <v>4.7460500000000003</v>
      </c>
      <c r="AT90">
        <v>0</v>
      </c>
      <c r="AU90">
        <v>0</v>
      </c>
      <c r="AV90">
        <v>20.676109252849461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1136.4769722515907</v>
      </c>
      <c r="DN90">
        <v>38.419633282386656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31.489713842626674</v>
      </c>
      <c r="H91">
        <v>0</v>
      </c>
      <c r="I91">
        <v>0</v>
      </c>
      <c r="J91">
        <v>77.266618835927673</v>
      </c>
      <c r="K91">
        <v>9.4077707094579335</v>
      </c>
      <c r="L91">
        <v>578.05300941692678</v>
      </c>
      <c r="M91">
        <v>28.233734127430047</v>
      </c>
      <c r="N91">
        <v>36.238785557986873</v>
      </c>
      <c r="O91">
        <v>0</v>
      </c>
      <c r="P91">
        <v>42.738964007421153</v>
      </c>
      <c r="Q91">
        <v>6.1309389549922395</v>
      </c>
      <c r="R91">
        <v>12.902477451327433</v>
      </c>
      <c r="S91">
        <v>8.1041278495887177</v>
      </c>
      <c r="T91">
        <v>0</v>
      </c>
      <c r="U91">
        <v>63.847605801708717</v>
      </c>
      <c r="V91">
        <v>4.374274310595065</v>
      </c>
      <c r="W91">
        <v>12.85128832387065</v>
      </c>
      <c r="X91">
        <v>45.26059333169809</v>
      </c>
      <c r="Y91">
        <v>0</v>
      </c>
      <c r="Z91">
        <v>4.0014000000000003</v>
      </c>
      <c r="AA91">
        <v>12.929271077146671</v>
      </c>
      <c r="AB91">
        <v>12.3927</v>
      </c>
      <c r="AC91">
        <v>9.3768000000000011</v>
      </c>
      <c r="AD91">
        <v>11.429460000000002</v>
      </c>
      <c r="AE91">
        <v>16.21632</v>
      </c>
      <c r="AF91">
        <v>12.099999999999998</v>
      </c>
      <c r="AG91">
        <v>10.190300639999998</v>
      </c>
      <c r="AH91">
        <v>43.058028</v>
      </c>
      <c r="AI91">
        <v>0</v>
      </c>
      <c r="AJ91">
        <v>0</v>
      </c>
      <c r="AK91">
        <v>15.727719999999998</v>
      </c>
      <c r="AL91">
        <v>0</v>
      </c>
      <c r="AM91">
        <v>4.8589200000000003</v>
      </c>
      <c r="AN91">
        <v>1.07128</v>
      </c>
      <c r="AO91">
        <v>8.1179280000000009</v>
      </c>
      <c r="AP91">
        <v>3.7337524114967029</v>
      </c>
      <c r="AQ91">
        <v>19.098039999999997</v>
      </c>
      <c r="AR91">
        <v>9.1449000000000034</v>
      </c>
      <c r="AS91">
        <v>4.7460500000000003</v>
      </c>
      <c r="AT91">
        <v>0</v>
      </c>
      <c r="AU91">
        <v>0</v>
      </c>
      <c r="AV91">
        <v>20.676109252849461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1137.3207250331727</v>
      </c>
      <c r="DN91">
        <v>38.448156869877764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31.489713842626674</v>
      </c>
      <c r="H92">
        <v>0</v>
      </c>
      <c r="I92">
        <v>0</v>
      </c>
      <c r="J92">
        <v>77.266618835927673</v>
      </c>
      <c r="K92">
        <v>9.4077707094579335</v>
      </c>
      <c r="L92">
        <v>578.05300941692678</v>
      </c>
      <c r="M92">
        <v>28.233734127430047</v>
      </c>
      <c r="N92">
        <v>36.238785557986873</v>
      </c>
      <c r="O92">
        <v>0</v>
      </c>
      <c r="P92">
        <v>42.738964007421153</v>
      </c>
      <c r="Q92">
        <v>6.1309389549922395</v>
      </c>
      <c r="R92">
        <v>13.003994773957572</v>
      </c>
      <c r="S92">
        <v>8.1041278495887177</v>
      </c>
      <c r="T92">
        <v>0</v>
      </c>
      <c r="U92">
        <v>63.847605801708717</v>
      </c>
      <c r="V92">
        <v>4.374274310595065</v>
      </c>
      <c r="W92">
        <v>12.85128832387065</v>
      </c>
      <c r="X92">
        <v>45.26059333169809</v>
      </c>
      <c r="Y92">
        <v>0</v>
      </c>
      <c r="Z92">
        <v>4.0014000000000003</v>
      </c>
      <c r="AA92">
        <v>12.929271077146671</v>
      </c>
      <c r="AB92">
        <v>12.3927</v>
      </c>
      <c r="AC92">
        <v>9.3768000000000011</v>
      </c>
      <c r="AD92">
        <v>11.429460000000002</v>
      </c>
      <c r="AE92">
        <v>16.21632</v>
      </c>
      <c r="AF92">
        <v>12.099999999999998</v>
      </c>
      <c r="AG92">
        <v>10.190300639999998</v>
      </c>
      <c r="AH92">
        <v>43.058028</v>
      </c>
      <c r="AI92">
        <v>0</v>
      </c>
      <c r="AJ92">
        <v>0</v>
      </c>
      <c r="AK92">
        <v>15.727719999999998</v>
      </c>
      <c r="AL92">
        <v>0</v>
      </c>
      <c r="AM92">
        <v>4.8589200000000003</v>
      </c>
      <c r="AN92">
        <v>1.07128</v>
      </c>
      <c r="AO92">
        <v>8.1179280000000009</v>
      </c>
      <c r="AP92">
        <v>3.7337524114967029</v>
      </c>
      <c r="AQ92">
        <v>19.098039999999997</v>
      </c>
      <c r="AR92">
        <v>9.1449000000000034</v>
      </c>
      <c r="AS92">
        <v>4.7460500000000003</v>
      </c>
      <c r="AT92">
        <v>0</v>
      </c>
      <c r="AU92">
        <v>0</v>
      </c>
      <c r="AV92">
        <v>20.676109252849461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1137.4189227950094</v>
      </c>
      <c r="DN92">
        <v>38.451476430671264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31.489713842626674</v>
      </c>
      <c r="H93">
        <v>0</v>
      </c>
      <c r="I93">
        <v>0</v>
      </c>
      <c r="J93">
        <v>77.266618835927673</v>
      </c>
      <c r="K93">
        <v>9.4077707094579335</v>
      </c>
      <c r="L93">
        <v>578.05300941692678</v>
      </c>
      <c r="M93">
        <v>28.233734127430047</v>
      </c>
      <c r="N93">
        <v>36.238785557986873</v>
      </c>
      <c r="O93">
        <v>0</v>
      </c>
      <c r="P93">
        <v>42.738964007421153</v>
      </c>
      <c r="Q93">
        <v>6.1309389549922395</v>
      </c>
      <c r="R93">
        <v>13.003994773957572</v>
      </c>
      <c r="S93">
        <v>8.1041278495887177</v>
      </c>
      <c r="T93">
        <v>0</v>
      </c>
      <c r="U93">
        <v>63.847605801708717</v>
      </c>
      <c r="V93">
        <v>3.5802505039929016</v>
      </c>
      <c r="W93">
        <v>12.659764646970459</v>
      </c>
      <c r="X93">
        <v>45.26059333169809</v>
      </c>
      <c r="Y93">
        <v>0</v>
      </c>
      <c r="Z93">
        <v>2.0007000000000001</v>
      </c>
      <c r="AA93">
        <v>12.929271077146671</v>
      </c>
      <c r="AB93">
        <v>12.3927</v>
      </c>
      <c r="AC93">
        <v>9.3768000000000011</v>
      </c>
      <c r="AD93">
        <v>11.429460000000002</v>
      </c>
      <c r="AE93">
        <v>16.21632</v>
      </c>
      <c r="AF93">
        <v>12.099999999999998</v>
      </c>
      <c r="AG93">
        <v>10.255833120000002</v>
      </c>
      <c r="AH93">
        <v>43.058028</v>
      </c>
      <c r="AI93">
        <v>0</v>
      </c>
      <c r="AJ93">
        <v>0</v>
      </c>
      <c r="AK93">
        <v>15.727719999999998</v>
      </c>
      <c r="AL93">
        <v>0</v>
      </c>
      <c r="AM93">
        <v>4.8589200000000003</v>
      </c>
      <c r="AN93">
        <v>1.07128</v>
      </c>
      <c r="AO93">
        <v>7.666932000000001</v>
      </c>
      <c r="AP93">
        <v>3.7337524114967029</v>
      </c>
      <c r="AQ93">
        <v>19.098039999999997</v>
      </c>
      <c r="AR93">
        <v>9.1449000000000034</v>
      </c>
      <c r="AS93">
        <v>5.3650999999999991</v>
      </c>
      <c r="AT93">
        <v>0</v>
      </c>
      <c r="AU93">
        <v>0</v>
      </c>
      <c r="AV93">
        <v>20.676109252849461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1134.7562734240671</v>
      </c>
      <c r="DN93">
        <v>38.361464798111228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31.489713842626674</v>
      </c>
      <c r="H94">
        <v>0</v>
      </c>
      <c r="I94">
        <v>0</v>
      </c>
      <c r="J94">
        <v>77.266618835927673</v>
      </c>
      <c r="K94">
        <v>9.4077707094579335</v>
      </c>
      <c r="L94">
        <v>578.05300941692678</v>
      </c>
      <c r="M94">
        <v>28.233734127430047</v>
      </c>
      <c r="N94">
        <v>36.238785557986873</v>
      </c>
      <c r="O94">
        <v>0</v>
      </c>
      <c r="P94">
        <v>42.738964007421153</v>
      </c>
      <c r="Q94">
        <v>6.1309389549922395</v>
      </c>
      <c r="R94">
        <v>13.003994773957572</v>
      </c>
      <c r="S94">
        <v>8.1041278495887177</v>
      </c>
      <c r="T94">
        <v>0</v>
      </c>
      <c r="U94">
        <v>63.847605801708717</v>
      </c>
      <c r="V94">
        <v>3.5802505039929016</v>
      </c>
      <c r="W94">
        <v>12.659764646970459</v>
      </c>
      <c r="X94">
        <v>45.26059333169809</v>
      </c>
      <c r="Y94">
        <v>0</v>
      </c>
      <c r="Z94">
        <v>2.0007000000000001</v>
      </c>
      <c r="AA94">
        <v>12.929271077146671</v>
      </c>
      <c r="AB94">
        <v>12.3927</v>
      </c>
      <c r="AC94">
        <v>9.3768000000000011</v>
      </c>
      <c r="AD94">
        <v>11.429460000000002</v>
      </c>
      <c r="AE94">
        <v>16.21632</v>
      </c>
      <c r="AF94">
        <v>12.099999999999998</v>
      </c>
      <c r="AG94">
        <v>10.255833120000002</v>
      </c>
      <c r="AH94">
        <v>43.058028</v>
      </c>
      <c r="AI94">
        <v>0</v>
      </c>
      <c r="AJ94">
        <v>0</v>
      </c>
      <c r="AK94">
        <v>15.727719999999998</v>
      </c>
      <c r="AL94">
        <v>0</v>
      </c>
      <c r="AM94">
        <v>4.8589200000000003</v>
      </c>
      <c r="AN94">
        <v>1.07128</v>
      </c>
      <c r="AO94">
        <v>7.666932000000001</v>
      </c>
      <c r="AP94">
        <v>3.7337524114967029</v>
      </c>
      <c r="AQ94">
        <v>19.098039999999997</v>
      </c>
      <c r="AR94">
        <v>9.1449000000000034</v>
      </c>
      <c r="AS94">
        <v>5.3650999999999991</v>
      </c>
      <c r="AT94">
        <v>0</v>
      </c>
      <c r="AU94">
        <v>0</v>
      </c>
      <c r="AV94">
        <v>20.676109252849461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1134.7562734240671</v>
      </c>
      <c r="DN94">
        <v>38.361464798111228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31.489713842626674</v>
      </c>
      <c r="H95">
        <v>0</v>
      </c>
      <c r="I95">
        <v>0</v>
      </c>
      <c r="J95">
        <v>77.266618835927673</v>
      </c>
      <c r="K95">
        <v>9.4077707094579335</v>
      </c>
      <c r="L95">
        <v>578.05300941692678</v>
      </c>
      <c r="M95">
        <v>28.233734127430047</v>
      </c>
      <c r="N95">
        <v>36.238785557986873</v>
      </c>
      <c r="O95">
        <v>0</v>
      </c>
      <c r="P95">
        <v>42.738964007421153</v>
      </c>
      <c r="Q95">
        <v>6.1309389549922395</v>
      </c>
      <c r="R95">
        <v>13.003994773957572</v>
      </c>
      <c r="S95">
        <v>8.1041278495887177</v>
      </c>
      <c r="T95">
        <v>0</v>
      </c>
      <c r="U95">
        <v>63.847605801708717</v>
      </c>
      <c r="V95">
        <v>3.5802505039929016</v>
      </c>
      <c r="W95">
        <v>12.47775368581596</v>
      </c>
      <c r="X95">
        <v>45.26059333169809</v>
      </c>
      <c r="Y95">
        <v>0</v>
      </c>
      <c r="Z95">
        <v>0.67500000000000038</v>
      </c>
      <c r="AA95">
        <v>12.929271077146671</v>
      </c>
      <c r="AB95">
        <v>12.12276</v>
      </c>
      <c r="AC95">
        <v>5.9386399999999995</v>
      </c>
      <c r="AD95">
        <v>11.226810000000002</v>
      </c>
      <c r="AE95">
        <v>15.166195200000001</v>
      </c>
      <c r="AF95">
        <v>8.1674999999999986</v>
      </c>
      <c r="AG95">
        <v>10.321365600000002</v>
      </c>
      <c r="AH95">
        <v>43.058028</v>
      </c>
      <c r="AI95">
        <v>0</v>
      </c>
      <c r="AJ95">
        <v>0</v>
      </c>
      <c r="AK95">
        <v>15.727719999999998</v>
      </c>
      <c r="AL95">
        <v>0</v>
      </c>
      <c r="AM95">
        <v>4.8491039999999996</v>
      </c>
      <c r="AN95">
        <v>1.07128</v>
      </c>
      <c r="AO95">
        <v>7.666932000000001</v>
      </c>
      <c r="AP95">
        <v>3.7337524114967029</v>
      </c>
      <c r="AQ95">
        <v>19.098039999999997</v>
      </c>
      <c r="AR95">
        <v>9.1449000000000034</v>
      </c>
      <c r="AS95">
        <v>5.3650999999999991</v>
      </c>
      <c r="AT95">
        <v>0</v>
      </c>
      <c r="AU95">
        <v>0</v>
      </c>
      <c r="AV95">
        <v>20.676109252849461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1124.7491982224396</v>
      </c>
      <c r="DN95">
        <v>38.023170718584296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31.489713842626674</v>
      </c>
      <c r="H96">
        <v>0</v>
      </c>
      <c r="I96">
        <v>0</v>
      </c>
      <c r="J96">
        <v>77.266618835927673</v>
      </c>
      <c r="K96">
        <v>9.4077707094579335</v>
      </c>
      <c r="L96">
        <v>578.05300941692678</v>
      </c>
      <c r="M96">
        <v>28.233734127430047</v>
      </c>
      <c r="N96">
        <v>36.238785557986873</v>
      </c>
      <c r="O96">
        <v>0</v>
      </c>
      <c r="P96">
        <v>42.738964007421153</v>
      </c>
      <c r="Q96">
        <v>6.1309389549922395</v>
      </c>
      <c r="R96">
        <v>13.003994773957572</v>
      </c>
      <c r="S96">
        <v>8.1041278495887177</v>
      </c>
      <c r="T96">
        <v>0</v>
      </c>
      <c r="U96">
        <v>63.847605801708717</v>
      </c>
      <c r="V96">
        <v>3.5802505039929016</v>
      </c>
      <c r="W96">
        <v>12.47775368581596</v>
      </c>
      <c r="X96">
        <v>45.26059333169809</v>
      </c>
      <c r="Y96">
        <v>0</v>
      </c>
      <c r="Z96">
        <v>0.67500000000000038</v>
      </c>
      <c r="AA96">
        <v>12.929271077146671</v>
      </c>
      <c r="AB96">
        <v>12.12276</v>
      </c>
      <c r="AC96">
        <v>5.9386399999999995</v>
      </c>
      <c r="AD96">
        <v>11.226810000000002</v>
      </c>
      <c r="AE96">
        <v>15.166195200000001</v>
      </c>
      <c r="AF96">
        <v>5.4449999999999985</v>
      </c>
      <c r="AG96">
        <v>10.321365600000002</v>
      </c>
      <c r="AH96">
        <v>43.058028</v>
      </c>
      <c r="AI96">
        <v>0</v>
      </c>
      <c r="AJ96">
        <v>0</v>
      </c>
      <c r="AK96">
        <v>15.727719999999998</v>
      </c>
      <c r="AL96">
        <v>0</v>
      </c>
      <c r="AM96">
        <v>4.8491039999999996</v>
      </c>
      <c r="AN96">
        <v>1.07128</v>
      </c>
      <c r="AO96">
        <v>7.666932000000001</v>
      </c>
      <c r="AP96">
        <v>3.7337524114967029</v>
      </c>
      <c r="AQ96">
        <v>19.098039999999997</v>
      </c>
      <c r="AR96">
        <v>9.1449000000000034</v>
      </c>
      <c r="AS96">
        <v>5.3650999999999991</v>
      </c>
      <c r="AT96">
        <v>0</v>
      </c>
      <c r="AU96">
        <v>0</v>
      </c>
      <c r="AV96">
        <v>20.676109252849461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1122.1157237270033</v>
      </c>
      <c r="DN96">
        <v>37.934145214020404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31.489713842626674</v>
      </c>
      <c r="H97">
        <v>0</v>
      </c>
      <c r="I97">
        <v>0</v>
      </c>
      <c r="J97">
        <v>77.266618835927673</v>
      </c>
      <c r="K97">
        <v>9.4077707094579335</v>
      </c>
      <c r="L97">
        <v>578.05300941692678</v>
      </c>
      <c r="M97">
        <v>28.233734127430047</v>
      </c>
      <c r="N97">
        <v>36.238785557986873</v>
      </c>
      <c r="O97">
        <v>0</v>
      </c>
      <c r="P97">
        <v>42.738964007421153</v>
      </c>
      <c r="Q97">
        <v>6.1309389549922395</v>
      </c>
      <c r="R97">
        <v>13.003994773957572</v>
      </c>
      <c r="S97">
        <v>8.1041278495887177</v>
      </c>
      <c r="T97">
        <v>0</v>
      </c>
      <c r="U97">
        <v>63.847605801708717</v>
      </c>
      <c r="V97">
        <v>3.5802505039929016</v>
      </c>
      <c r="W97">
        <v>12.292572387096772</v>
      </c>
      <c r="X97">
        <v>45.26059333169809</v>
      </c>
      <c r="Y97">
        <v>0</v>
      </c>
      <c r="Z97">
        <v>0.67500000000000038</v>
      </c>
      <c r="AA97">
        <v>12.929271077146671</v>
      </c>
      <c r="AB97">
        <v>12.12276</v>
      </c>
      <c r="AC97">
        <v>5.9386399999999995</v>
      </c>
      <c r="AD97">
        <v>11.226810000000002</v>
      </c>
      <c r="AE97">
        <v>15.166195200000001</v>
      </c>
      <c r="AF97">
        <v>5.4449999999999985</v>
      </c>
      <c r="AG97">
        <v>10.386898080000002</v>
      </c>
      <c r="AH97">
        <v>43.058028</v>
      </c>
      <c r="AI97">
        <v>0</v>
      </c>
      <c r="AJ97">
        <v>0</v>
      </c>
      <c r="AK97">
        <v>15.727719999999998</v>
      </c>
      <c r="AL97">
        <v>0</v>
      </c>
      <c r="AM97">
        <v>3.2392799999999995</v>
      </c>
      <c r="AN97">
        <v>1.07128</v>
      </c>
      <c r="AO97">
        <v>7.666932000000001</v>
      </c>
      <c r="AP97">
        <v>3.7337524114967029</v>
      </c>
      <c r="AQ97">
        <v>19.098039999999997</v>
      </c>
      <c r="AR97">
        <v>9.1449000000000034</v>
      </c>
      <c r="AS97">
        <v>5.3650999999999991</v>
      </c>
      <c r="AT97">
        <v>0</v>
      </c>
      <c r="AU97">
        <v>0</v>
      </c>
      <c r="AV97">
        <v>20.676109252849461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1120.442804400202</v>
      </c>
      <c r="DN97">
        <v>37.877591722102821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31.489713842626674</v>
      </c>
      <c r="H98">
        <v>0</v>
      </c>
      <c r="I98">
        <v>0</v>
      </c>
      <c r="J98">
        <v>77.266618835927673</v>
      </c>
      <c r="K98">
        <v>9.4077707094579335</v>
      </c>
      <c r="L98">
        <v>578.05300941692678</v>
      </c>
      <c r="M98">
        <v>28.233734127430047</v>
      </c>
      <c r="N98">
        <v>36.238785557986873</v>
      </c>
      <c r="O98">
        <v>0</v>
      </c>
      <c r="P98">
        <v>42.738964007421153</v>
      </c>
      <c r="Q98">
        <v>6.1309389549922395</v>
      </c>
      <c r="R98">
        <v>13.003994773957572</v>
      </c>
      <c r="S98">
        <v>8.1041278495887177</v>
      </c>
      <c r="T98">
        <v>0</v>
      </c>
      <c r="U98">
        <v>63.847605801708717</v>
      </c>
      <c r="V98">
        <v>3.5802505039929016</v>
      </c>
      <c r="W98">
        <v>12.292572387096772</v>
      </c>
      <c r="X98">
        <v>45.26059333169809</v>
      </c>
      <c r="Y98">
        <v>0</v>
      </c>
      <c r="Z98">
        <v>0.67500000000000038</v>
      </c>
      <c r="AA98">
        <v>12.929271077146671</v>
      </c>
      <c r="AB98">
        <v>12.12276</v>
      </c>
      <c r="AC98">
        <v>5.9386399999999995</v>
      </c>
      <c r="AD98">
        <v>11.226810000000002</v>
      </c>
      <c r="AE98">
        <v>15.166195200000001</v>
      </c>
      <c r="AF98">
        <v>5.4449999999999985</v>
      </c>
      <c r="AG98">
        <v>10.386898080000002</v>
      </c>
      <c r="AH98">
        <v>43.058028</v>
      </c>
      <c r="AI98">
        <v>0</v>
      </c>
      <c r="AJ98">
        <v>0</v>
      </c>
      <c r="AK98">
        <v>15.727719999999998</v>
      </c>
      <c r="AL98">
        <v>0</v>
      </c>
      <c r="AM98">
        <v>2.0245500000000005</v>
      </c>
      <c r="AN98">
        <v>1.07128</v>
      </c>
      <c r="AO98">
        <v>7.666932000000001</v>
      </c>
      <c r="AP98">
        <v>3.7337524114967029</v>
      </c>
      <c r="AQ98">
        <v>19.098039999999997</v>
      </c>
      <c r="AR98">
        <v>9.1449000000000034</v>
      </c>
      <c r="AS98">
        <v>5.3650999999999991</v>
      </c>
      <c r="AT98">
        <v>0</v>
      </c>
      <c r="AU98">
        <v>0</v>
      </c>
      <c r="AV98">
        <v>20.676109252849461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1119.2677961856484</v>
      </c>
      <c r="DN98">
        <v>37.83786993665646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3.4003915350877177E-2</v>
      </c>
      <c r="E99">
        <f t="shared" si="2"/>
        <v>0</v>
      </c>
      <c r="F99">
        <f t="shared" si="2"/>
        <v>0</v>
      </c>
      <c r="G99">
        <f t="shared" si="2"/>
        <v>0.44291562116890454</v>
      </c>
      <c r="H99">
        <f t="shared" si="2"/>
        <v>0</v>
      </c>
      <c r="I99">
        <f t="shared" si="2"/>
        <v>0</v>
      </c>
      <c r="J99">
        <f t="shared" si="2"/>
        <v>1.2575410823013053</v>
      </c>
      <c r="K99">
        <f t="shared" si="2"/>
        <v>0.22578643044157706</v>
      </c>
      <c r="L99">
        <f t="shared" si="2"/>
        <v>13.901134036737057</v>
      </c>
      <c r="M99">
        <f t="shared" si="2"/>
        <v>0.67760961905832207</v>
      </c>
      <c r="N99">
        <f t="shared" si="2"/>
        <v>0.86979882617947624</v>
      </c>
      <c r="O99">
        <f t="shared" si="2"/>
        <v>0</v>
      </c>
      <c r="P99">
        <f t="shared" si="2"/>
        <v>1.0257351361781077</v>
      </c>
      <c r="Q99">
        <f t="shared" si="2"/>
        <v>0.14395981536450198</v>
      </c>
      <c r="R99">
        <f t="shared" si="2"/>
        <v>0.28001593785006823</v>
      </c>
      <c r="S99">
        <f t="shared" si="2"/>
        <v>0.19032121078969635</v>
      </c>
      <c r="T99">
        <f t="shared" si="2"/>
        <v>0</v>
      </c>
      <c r="U99">
        <f t="shared" si="2"/>
        <v>1.5318156070735833</v>
      </c>
      <c r="V99">
        <f t="shared" si="2"/>
        <v>0.10379870337140105</v>
      </c>
      <c r="W99">
        <f t="shared" si="2"/>
        <v>0.30830214588758537</v>
      </c>
      <c r="X99">
        <f t="shared" si="2"/>
        <v>1.0861974505178837</v>
      </c>
      <c r="Y99">
        <f t="shared" si="2"/>
        <v>0</v>
      </c>
      <c r="Z99">
        <f t="shared" si="2"/>
        <v>4.6004793750000023E-2</v>
      </c>
      <c r="AA99">
        <f t="shared" si="2"/>
        <v>0.12897948759581793</v>
      </c>
      <c r="AB99">
        <f t="shared" si="2"/>
        <v>0.22047553999999983</v>
      </c>
      <c r="AC99">
        <f t="shared" si="2"/>
        <v>0.11362454603863675</v>
      </c>
      <c r="AD99">
        <f t="shared" si="2"/>
        <v>0.24171078749999989</v>
      </c>
      <c r="AE99">
        <f t="shared" si="2"/>
        <v>0.36398474879999959</v>
      </c>
      <c r="AF99">
        <f t="shared" si="2"/>
        <v>0.11712800000000008</v>
      </c>
      <c r="AG99">
        <f t="shared" si="2"/>
        <v>0.19282932240000031</v>
      </c>
      <c r="AH99">
        <f t="shared" si="2"/>
        <v>1.0943080147500008</v>
      </c>
      <c r="AI99">
        <f t="shared" si="2"/>
        <v>0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3.2718568499999989E-2</v>
      </c>
      <c r="AN99">
        <f t="shared" si="2"/>
        <v>2.5356814999999984E-2</v>
      </c>
      <c r="AO99">
        <f t="shared" si="2"/>
        <v>0.19415377800000008</v>
      </c>
      <c r="AP99">
        <f t="shared" si="2"/>
        <v>8.9688663189847279E-2</v>
      </c>
      <c r="AQ99">
        <f t="shared" si="2"/>
        <v>0.20195017499999987</v>
      </c>
      <c r="AR99">
        <f t="shared" si="2"/>
        <v>0.22007032499999998</v>
      </c>
      <c r="AS99">
        <f t="shared" si="2"/>
        <v>0.14014260250000013</v>
      </c>
      <c r="AT99">
        <f t="shared" si="2"/>
        <v>0</v>
      </c>
      <c r="AU99">
        <f t="shared" si="2"/>
        <v>0</v>
      </c>
      <c r="AV99">
        <f t="shared" si="2"/>
        <v>0.23593771135752878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26.052863377335608</v>
      </c>
      <c r="DN99">
        <f t="shared" si="3"/>
        <v>6.2601320316530235E-2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9.69</v>
      </c>
      <c r="DN3">
        <v>0.33000000000000007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10.029999999999999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9.6999999999999993</v>
      </c>
      <c r="DN4">
        <v>0.33000000000000007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9.69</v>
      </c>
      <c r="DN5">
        <v>0.33000000000000007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9.69</v>
      </c>
      <c r="DN6">
        <v>0.33000000000000007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10.029999999999999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9.6999999999999993</v>
      </c>
      <c r="DN7">
        <v>0.33000000000000007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9.69</v>
      </c>
      <c r="DN8">
        <v>0.33000000000000007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9.69</v>
      </c>
      <c r="DN9">
        <v>0.33000000000000007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9.69</v>
      </c>
      <c r="DN10">
        <v>0.33000000000000007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9.69</v>
      </c>
      <c r="DN11">
        <v>0.33000000000000007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9.69</v>
      </c>
      <c r="DN12">
        <v>0.33000000000000007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9.69</v>
      </c>
      <c r="DN13">
        <v>0.33000000000000007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9.69</v>
      </c>
      <c r="DN14">
        <v>0.33000000000000007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9.69</v>
      </c>
      <c r="DN15">
        <v>0.33000000000000007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9.69</v>
      </c>
      <c r="DN16">
        <v>0.33000000000000007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10.02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9.69</v>
      </c>
      <c r="DN17">
        <v>0.33000000000000007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9.69</v>
      </c>
      <c r="DN18">
        <v>0.33000000000000007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9.69</v>
      </c>
      <c r="DN19">
        <v>0.33000000000000007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9.69</v>
      </c>
      <c r="DN20">
        <v>0.33000000000000007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9.69</v>
      </c>
      <c r="DN21">
        <v>0.33000000000000007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9.69</v>
      </c>
      <c r="DN22">
        <v>0.33000000000000007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10.02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9.69</v>
      </c>
      <c r="DN23">
        <v>0.33000000000000007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9.69</v>
      </c>
      <c r="DN24">
        <v>0.33000000000000007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9.69</v>
      </c>
      <c r="DN25">
        <v>0.33000000000000007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9.69</v>
      </c>
      <c r="DN26">
        <v>0.33000000000000007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9.69</v>
      </c>
      <c r="DN27">
        <v>0.33000000000000007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9.69</v>
      </c>
      <c r="DN28">
        <v>0.33000000000000007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9.69</v>
      </c>
      <c r="DN29">
        <v>0.33000000000000007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9.69</v>
      </c>
      <c r="DN30">
        <v>0.33000000000000007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10.02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9.69</v>
      </c>
      <c r="DN31">
        <v>0.33000000000000007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10.02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9.69</v>
      </c>
      <c r="DN32">
        <v>0.33000000000000007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19.37</v>
      </c>
      <c r="DN33">
        <v>0.64999999999999858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35.020000000000003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33.869999999999997</v>
      </c>
      <c r="DN34">
        <v>1.1500000000000057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45.12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43.64</v>
      </c>
      <c r="DN35">
        <v>1.4799999999999969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62.89</v>
      </c>
      <c r="DN36">
        <v>2.1299999999999955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80.02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77.400000000000006</v>
      </c>
      <c r="DN37">
        <v>2.6199999999999903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95.02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91.91</v>
      </c>
      <c r="DN38">
        <v>3.1099999999999994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57.02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55.16</v>
      </c>
      <c r="DN39">
        <v>1.8600000000000065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71.02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68.7</v>
      </c>
      <c r="DN40">
        <v>2.3199999999999932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85.02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82.24</v>
      </c>
      <c r="DN41">
        <v>2.7800000000000011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95.02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91.91</v>
      </c>
      <c r="DN42">
        <v>3.1099999999999994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97.02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93.85</v>
      </c>
      <c r="DN43">
        <v>3.1700000000000017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100.02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96.75</v>
      </c>
      <c r="DN44">
        <v>3.269999999999996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131.80000000000001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127.49</v>
      </c>
      <c r="DN45">
        <v>4.3100000000000165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131.80000000000001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127.49</v>
      </c>
      <c r="DN46">
        <v>4.3100000000000165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131.80000000000001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127.49</v>
      </c>
      <c r="DN47">
        <v>4.3100000000000165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131.80000000000001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127.49</v>
      </c>
      <c r="DN48">
        <v>4.3100000000000165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131.80000000000001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127.49</v>
      </c>
      <c r="DN49">
        <v>4.3100000000000165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131.80000000000001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127.49</v>
      </c>
      <c r="DN50">
        <v>4.3100000000000165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131.80000000000001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127.49</v>
      </c>
      <c r="DN51">
        <v>4.3100000000000165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131.80000000000001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127.49</v>
      </c>
      <c r="DN52">
        <v>4.3100000000000165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131.80000000000001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127.49</v>
      </c>
      <c r="DN53">
        <v>4.3100000000000165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131.80000000000001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127.49</v>
      </c>
      <c r="DN54">
        <v>4.3100000000000165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131.80000000000001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127.49</v>
      </c>
      <c r="DN55">
        <v>4.3100000000000165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131.80000000000001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127.49</v>
      </c>
      <c r="DN56">
        <v>4.3100000000000165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131.80000000000001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127.49</v>
      </c>
      <c r="DN57">
        <v>4.3100000000000165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131.80000000000001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127.49</v>
      </c>
      <c r="DN58">
        <v>4.3100000000000165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136.02000000000001</v>
      </c>
      <c r="DN59">
        <v>4.5999999999999943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136.02000000000001</v>
      </c>
      <c r="DN60">
        <v>4.5999999999999943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136.02000000000001</v>
      </c>
      <c r="DN61">
        <v>4.5999999999999943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136.02000000000001</v>
      </c>
      <c r="DN62">
        <v>4.5999999999999943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136.02000000000001</v>
      </c>
      <c r="DN63">
        <v>4.5999999999999943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136.02000000000001</v>
      </c>
      <c r="DN64">
        <v>4.5999999999999943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136.02000000000001</v>
      </c>
      <c r="DN65">
        <v>4.5999999999999943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136.02000000000001</v>
      </c>
      <c r="DN66">
        <v>4.5999999999999943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136.02000000000001</v>
      </c>
      <c r="DN67">
        <v>4.5999999999999943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135.41999999999999</v>
      </c>
      <c r="DN68">
        <v>4.5800000000000125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135.41999999999999</v>
      </c>
      <c r="DN69">
        <v>4.5800000000000125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135.41999999999999</v>
      </c>
      <c r="DN70">
        <v>4.5800000000000125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135.41999999999999</v>
      </c>
      <c r="DN71">
        <v>4.5800000000000125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135.41999999999999</v>
      </c>
      <c r="DN72">
        <v>4.5800000000000125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138.5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133.97</v>
      </c>
      <c r="DN73">
        <v>4.5300000000000011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123.72000000000001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119.67</v>
      </c>
      <c r="DN74">
        <v>4.0500000000000114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112.12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108.45</v>
      </c>
      <c r="DN75">
        <v>3.6700000000000017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102.61999999999999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99.26</v>
      </c>
      <c r="DN76">
        <v>3.3599999999999852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89.98</v>
      </c>
      <c r="DN77">
        <v>3.039999999999992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86.22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83.4</v>
      </c>
      <c r="DN78">
        <v>2.8199999999999932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79.819999999999993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77.209999999999994</v>
      </c>
      <c r="DN79">
        <v>2.6099999999999994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75.819999999999993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73.34</v>
      </c>
      <c r="DN80">
        <v>2.4799999999999898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32.64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31.57</v>
      </c>
      <c r="DN81">
        <v>1.0700000000000003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27.740000000000002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26.83</v>
      </c>
      <c r="DN82">
        <v>0.91000000000000369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28.09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27.17</v>
      </c>
      <c r="DN83">
        <v>0.91999999999999815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38.369999999999997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37.119999999999997</v>
      </c>
      <c r="DN84">
        <v>1.25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47.87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46.3</v>
      </c>
      <c r="DN85">
        <v>1.5700000000000003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54.67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52.88</v>
      </c>
      <c r="DN86">
        <v>1.7899999999999991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50.13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48.49</v>
      </c>
      <c r="DN87">
        <v>1.6400000000000006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50.12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48.48</v>
      </c>
      <c r="DN88">
        <v>1.6400000000000006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50.12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48.48</v>
      </c>
      <c r="DN89">
        <v>1.6400000000000006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50.12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48.48</v>
      </c>
      <c r="DN90">
        <v>1.6400000000000006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50.12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48.48</v>
      </c>
      <c r="DN91">
        <v>1.6400000000000006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50.12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48.48</v>
      </c>
      <c r="DN92">
        <v>1.6400000000000006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41.52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40.159999999999997</v>
      </c>
      <c r="DN93">
        <v>1.3600000000000065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39.43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38.14</v>
      </c>
      <c r="DN94">
        <v>1.2899999999999991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35.520000000000003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34.36</v>
      </c>
      <c r="DN95">
        <v>1.1600000000000037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35.020000000000003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33.869999999999997</v>
      </c>
      <c r="DN96">
        <v>1.1500000000000057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29.04</v>
      </c>
      <c r="DN97">
        <v>0.98000000000000043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25.019999999999996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24.2</v>
      </c>
      <c r="DN98">
        <v>0.81999999999999673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1.6263050000000006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1.573089999999999</v>
      </c>
      <c r="DN99">
        <f t="shared" si="3"/>
        <v>5.3215000000000019E-2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19.758451999999998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19.112351</v>
      </c>
      <c r="DN3">
        <v>0.64610099999999804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16.723514000000002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16.176655</v>
      </c>
      <c r="DN4">
        <v>0.54685900000000132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16.702759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16.156579000000001</v>
      </c>
      <c r="DN5">
        <v>0.54617999999999967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18.671495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18.060936999999999</v>
      </c>
      <c r="DN6">
        <v>0.61055800000000104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16.903532999999999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16.350787</v>
      </c>
      <c r="DN7">
        <v>0.55274599999999907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16.608263999999998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16.065173999999999</v>
      </c>
      <c r="DN8">
        <v>0.54308999999999941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14.995811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14.505447999999999</v>
      </c>
      <c r="DN9">
        <v>0.49036300000000033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13.304508999999999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12.869452000000001</v>
      </c>
      <c r="DN10">
        <v>0.43505699999999869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14.075900000000001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13.615618</v>
      </c>
      <c r="DN11">
        <v>0.46028200000000119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14.235163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13.769672999999999</v>
      </c>
      <c r="DN12">
        <v>0.46549000000000085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17.410214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16.840900000000001</v>
      </c>
      <c r="DN13">
        <v>0.56931399999999854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18.859753000000001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18.243039</v>
      </c>
      <c r="DN14">
        <v>0.61671400000000176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17.798933999999999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17.216909000000001</v>
      </c>
      <c r="DN15">
        <v>0.58202499999999802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18.684428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18.073447000000002</v>
      </c>
      <c r="DN16">
        <v>0.61098099999999889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17.280154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16.715093</v>
      </c>
      <c r="DN17">
        <v>0.56506100000000004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16.658118999999999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16.113399000000001</v>
      </c>
      <c r="DN18">
        <v>0.54471999999999809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19.471672000000002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18.834948000000001</v>
      </c>
      <c r="DN19">
        <v>0.63672400000000096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19.346045</v>
      </c>
      <c r="DN20">
        <v>0.65400199999999842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19.346045</v>
      </c>
      <c r="DN21">
        <v>0.65400199999999842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19.346045</v>
      </c>
      <c r="DN22">
        <v>0.65400199999999842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19.346045</v>
      </c>
      <c r="DN23">
        <v>0.65400199999999842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19.346045</v>
      </c>
      <c r="DN24">
        <v>0.65400199999999842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19.346045</v>
      </c>
      <c r="DN25">
        <v>0.65400199999999842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19.346045</v>
      </c>
      <c r="DN26">
        <v>0.65400199999999842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19.346045</v>
      </c>
      <c r="DN27">
        <v>0.65400199999999842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19.346045</v>
      </c>
      <c r="DN28">
        <v>0.65400199999999842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19.346045</v>
      </c>
      <c r="DN29">
        <v>0.65400199999999842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19.346045</v>
      </c>
      <c r="DN30">
        <v>0.65400199999999842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19.346045</v>
      </c>
      <c r="DN31">
        <v>0.65400199999999842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19.346045</v>
      </c>
      <c r="DN32">
        <v>0.65400199999999842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19.346045</v>
      </c>
      <c r="DN33">
        <v>0.65400199999999842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19.346045</v>
      </c>
      <c r="DN34">
        <v>0.65400199999999842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19.899398999999999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19.248688999999999</v>
      </c>
      <c r="DN35">
        <v>0.65071000000000012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19.346045</v>
      </c>
      <c r="DN36">
        <v>0.65400199999999842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19.346045</v>
      </c>
      <c r="DN37">
        <v>0.65400199999999842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19.346045</v>
      </c>
      <c r="DN38">
        <v>0.65400199999999842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19.346045</v>
      </c>
      <c r="DN39">
        <v>0.65400199999999842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19.346045</v>
      </c>
      <c r="DN40">
        <v>0.65400199999999842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19.346045</v>
      </c>
      <c r="DN41">
        <v>0.65400199999999842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19.346045</v>
      </c>
      <c r="DN42">
        <v>0.65400199999999842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19.346045</v>
      </c>
      <c r="DN43">
        <v>0.65400199999999842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19.346045</v>
      </c>
      <c r="DN44">
        <v>0.65400199999999842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18.962904000000002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18.342817</v>
      </c>
      <c r="DN45">
        <v>0.62008700000000161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18.199023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17.603915000000001</v>
      </c>
      <c r="DN46">
        <v>0.59510799999999975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17.748871000000001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17.168482999999998</v>
      </c>
      <c r="DN47">
        <v>0.58038800000000279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18.148543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17.555085999999999</v>
      </c>
      <c r="DN48">
        <v>0.59345700000000079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19.502752999999998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18.865013000000001</v>
      </c>
      <c r="DN49">
        <v>0.63773999999999731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19.346045</v>
      </c>
      <c r="DN50">
        <v>0.65400199999999842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19.313867999999999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18.682304999999999</v>
      </c>
      <c r="DN51">
        <v>0.63156299999999987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18.468321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17.864407</v>
      </c>
      <c r="DN52">
        <v>0.60391399999999962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18.606725000000001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17.998284999999999</v>
      </c>
      <c r="DN53">
        <v>0.60844000000000165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16.813419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16.26362</v>
      </c>
      <c r="DN54">
        <v>0.54979900000000015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19.346045</v>
      </c>
      <c r="DN55">
        <v>0.65400199999999842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19.346045</v>
      </c>
      <c r="DN56">
        <v>0.65400199999999842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19.346045</v>
      </c>
      <c r="DN57">
        <v>0.65400199999999842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19.346045</v>
      </c>
      <c r="DN58">
        <v>0.65400199999999842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19.346045</v>
      </c>
      <c r="DN59">
        <v>0.65400199999999842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19.346045</v>
      </c>
      <c r="DN60">
        <v>0.65400199999999842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19.346045</v>
      </c>
      <c r="DN61">
        <v>0.65400199999999842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19.346045</v>
      </c>
      <c r="DN62">
        <v>0.65400199999999842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19.505047000000001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18.867232000000001</v>
      </c>
      <c r="DN63">
        <v>0.6378149999999998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19.346045</v>
      </c>
      <c r="DN64">
        <v>0.65400199999999842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19.346045</v>
      </c>
      <c r="DN65">
        <v>0.65400199999999842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19.346045</v>
      </c>
      <c r="DN66">
        <v>0.65400199999999842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19.346045</v>
      </c>
      <c r="DN67">
        <v>0.65400199999999842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19.346045</v>
      </c>
      <c r="DN68">
        <v>0.65400199999999842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19.346045</v>
      </c>
      <c r="DN69">
        <v>0.65400199999999842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19.346045</v>
      </c>
      <c r="DN70">
        <v>0.65400199999999842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19.346045</v>
      </c>
      <c r="DN71">
        <v>0.65400199999999842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19.346045</v>
      </c>
      <c r="DN72">
        <v>0.65400199999999842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19.346045</v>
      </c>
      <c r="DN73">
        <v>0.65400199999999842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19.346045</v>
      </c>
      <c r="DN74">
        <v>0.65400199999999842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19.346045</v>
      </c>
      <c r="DN75">
        <v>0.65400199999999842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19.346045</v>
      </c>
      <c r="DN76">
        <v>0.65400199999999842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19.346045</v>
      </c>
      <c r="DN77">
        <v>0.65400199999999842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19.346045</v>
      </c>
      <c r="DN78">
        <v>0.65400199999999842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19.346045</v>
      </c>
      <c r="DN79">
        <v>0.65400199999999842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19.346045</v>
      </c>
      <c r="DN80">
        <v>0.65400199999999842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19.346045</v>
      </c>
      <c r="DN81">
        <v>0.65400199999999842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19.346045</v>
      </c>
      <c r="DN82">
        <v>0.65400199999999842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19.346045</v>
      </c>
      <c r="DN83">
        <v>0.65400199999999842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19.346045</v>
      </c>
      <c r="DN84">
        <v>0.65400199999999842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19.346045</v>
      </c>
      <c r="DN85">
        <v>0.65400199999999842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19.346045</v>
      </c>
      <c r="DN86">
        <v>0.65400199999999842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19.346045</v>
      </c>
      <c r="DN87">
        <v>0.65400199999999842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19.346045</v>
      </c>
      <c r="DN88">
        <v>0.65400199999999842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19.346045</v>
      </c>
      <c r="DN89">
        <v>0.65400199999999842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19.346045</v>
      </c>
      <c r="DN90">
        <v>0.65400199999999842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19.346045</v>
      </c>
      <c r="DN91">
        <v>0.65400199999999842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19.346045</v>
      </c>
      <c r="DN92">
        <v>0.65400199999999842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19.346045</v>
      </c>
      <c r="DN93">
        <v>0.65400199999999842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19.346045</v>
      </c>
      <c r="DN94">
        <v>0.65400199999999842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19.346045</v>
      </c>
      <c r="DN95">
        <v>0.65400199999999842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19.346045</v>
      </c>
      <c r="DN96">
        <v>0.65400199999999842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19.346045</v>
      </c>
      <c r="DN97">
        <v>0.65400199999999842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20.000046999999999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19.346045</v>
      </c>
      <c r="DN98">
        <v>0.65400199999999842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0.46332868574999991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0.44817783025000008</v>
      </c>
      <c r="DN99">
        <f t="shared" si="3"/>
        <v>1.5150855499999972E-2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45168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495.57</v>
      </c>
      <c r="L3" s="195">
        <v>9.11</v>
      </c>
      <c r="M3" s="195">
        <v>61.68</v>
      </c>
      <c r="N3" s="195">
        <v>50.18</v>
      </c>
      <c r="O3" s="195">
        <v>70.89</v>
      </c>
      <c r="P3" s="195">
        <v>26.63</v>
      </c>
      <c r="Q3" s="195">
        <v>8.49</v>
      </c>
      <c r="R3" s="195">
        <v>18.010000000000002</v>
      </c>
      <c r="S3" s="195">
        <v>11.21</v>
      </c>
      <c r="T3" s="195">
        <v>0</v>
      </c>
      <c r="U3" s="195">
        <v>59.56</v>
      </c>
      <c r="V3" s="195">
        <v>6.05</v>
      </c>
      <c r="W3" s="195">
        <v>18.309999999999999</v>
      </c>
      <c r="X3" s="195">
        <v>62.67</v>
      </c>
      <c r="Y3" s="195">
        <v>0</v>
      </c>
      <c r="Z3">
        <v>0</v>
      </c>
      <c r="AA3" s="195">
        <v>11.45</v>
      </c>
      <c r="AB3" s="195">
        <v>0</v>
      </c>
      <c r="AC3" s="195">
        <v>0</v>
      </c>
      <c r="AD3" s="195">
        <v>0</v>
      </c>
      <c r="AE3" s="195">
        <v>75.349999999999994</v>
      </c>
      <c r="AF3" s="195">
        <v>0</v>
      </c>
      <c r="AG3" s="195">
        <v>0</v>
      </c>
      <c r="AH3" s="195">
        <v>0</v>
      </c>
      <c r="AI3" s="195">
        <v>107.39</v>
      </c>
      <c r="AJ3" s="195">
        <v>0</v>
      </c>
      <c r="AK3" s="195">
        <v>0</v>
      </c>
      <c r="AL3" s="195">
        <v>0</v>
      </c>
      <c r="AM3" s="195">
        <v>200</v>
      </c>
      <c r="AN3" s="195">
        <v>0</v>
      </c>
      <c r="AO3">
        <v>0</v>
      </c>
      <c r="AP3" s="195">
        <v>78.650000000000006</v>
      </c>
      <c r="AQ3" s="195">
        <v>32.58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16.68</v>
      </c>
      <c r="K4" s="195">
        <v>495.57</v>
      </c>
      <c r="L4" s="195">
        <v>9.11</v>
      </c>
      <c r="M4" s="195">
        <v>61.68</v>
      </c>
      <c r="N4" s="195">
        <v>50.18</v>
      </c>
      <c r="O4" s="195">
        <v>70.89</v>
      </c>
      <c r="P4" s="195">
        <v>26.63</v>
      </c>
      <c r="Q4" s="195">
        <v>8.49</v>
      </c>
      <c r="R4" s="195">
        <v>18.010000000000002</v>
      </c>
      <c r="S4" s="195">
        <v>11.21</v>
      </c>
      <c r="T4" s="195">
        <v>0</v>
      </c>
      <c r="U4" s="195">
        <v>59.56</v>
      </c>
      <c r="V4" s="195">
        <v>6.05</v>
      </c>
      <c r="W4" s="195">
        <v>18.82</v>
      </c>
      <c r="X4" s="195">
        <v>62.67</v>
      </c>
      <c r="Y4" s="195">
        <v>0</v>
      </c>
      <c r="Z4">
        <v>0</v>
      </c>
      <c r="AA4" s="195">
        <v>11.45</v>
      </c>
      <c r="AB4" s="195">
        <v>0</v>
      </c>
      <c r="AC4" s="195">
        <v>0</v>
      </c>
      <c r="AD4" s="195">
        <v>0</v>
      </c>
      <c r="AE4" s="195">
        <v>75.349999999999994</v>
      </c>
      <c r="AF4" s="195">
        <v>0</v>
      </c>
      <c r="AG4" s="195">
        <v>0</v>
      </c>
      <c r="AH4" s="195">
        <v>0</v>
      </c>
      <c r="AI4" s="195">
        <v>107.39</v>
      </c>
      <c r="AJ4" s="195">
        <v>0</v>
      </c>
      <c r="AK4" s="195">
        <v>0</v>
      </c>
      <c r="AL4" s="195">
        <v>0</v>
      </c>
      <c r="AM4" s="195">
        <v>200</v>
      </c>
      <c r="AN4" s="195">
        <v>0</v>
      </c>
      <c r="AO4">
        <v>0</v>
      </c>
      <c r="AP4" s="195">
        <v>78.650000000000006</v>
      </c>
      <c r="AQ4" s="195">
        <v>32.58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23.02</v>
      </c>
      <c r="K5" s="195">
        <v>495.57</v>
      </c>
      <c r="L5" s="195">
        <v>9.11</v>
      </c>
      <c r="M5" s="195">
        <v>61.68</v>
      </c>
      <c r="N5" s="195">
        <v>50.18</v>
      </c>
      <c r="O5" s="195">
        <v>70.89</v>
      </c>
      <c r="P5" s="195">
        <v>26.63</v>
      </c>
      <c r="Q5" s="195">
        <v>8.49</v>
      </c>
      <c r="R5" s="195">
        <v>18.010000000000002</v>
      </c>
      <c r="S5" s="195">
        <v>11.21</v>
      </c>
      <c r="T5" s="195">
        <v>0</v>
      </c>
      <c r="U5" s="195">
        <v>59.56</v>
      </c>
      <c r="V5" s="195">
        <v>6.05</v>
      </c>
      <c r="W5" s="195">
        <v>18.82</v>
      </c>
      <c r="X5" s="195">
        <v>62.67</v>
      </c>
      <c r="Y5" s="195">
        <v>0</v>
      </c>
      <c r="Z5">
        <v>0</v>
      </c>
      <c r="AA5" s="195">
        <v>11.45</v>
      </c>
      <c r="AB5" s="195">
        <v>0</v>
      </c>
      <c r="AC5" s="195">
        <v>0</v>
      </c>
      <c r="AD5" s="195">
        <v>0</v>
      </c>
      <c r="AE5" s="195">
        <v>75.349999999999994</v>
      </c>
      <c r="AF5" s="195">
        <v>0</v>
      </c>
      <c r="AG5" s="195">
        <v>0</v>
      </c>
      <c r="AH5" s="195">
        <v>0</v>
      </c>
      <c r="AI5" s="195">
        <v>107.39</v>
      </c>
      <c r="AJ5" s="195">
        <v>0</v>
      </c>
      <c r="AK5" s="195">
        <v>0</v>
      </c>
      <c r="AL5" s="195">
        <v>0</v>
      </c>
      <c r="AM5" s="195">
        <v>250</v>
      </c>
      <c r="AN5" s="195">
        <v>0</v>
      </c>
      <c r="AO5">
        <v>0</v>
      </c>
      <c r="AP5" s="195">
        <v>78.650000000000006</v>
      </c>
      <c r="AQ5" s="195">
        <v>32.58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16.489999999999998</v>
      </c>
      <c r="K6" s="195">
        <v>495.57</v>
      </c>
      <c r="L6" s="195">
        <v>9.11</v>
      </c>
      <c r="M6" s="195">
        <v>61.68</v>
      </c>
      <c r="N6" s="195">
        <v>50.18</v>
      </c>
      <c r="O6" s="195">
        <v>70.89</v>
      </c>
      <c r="P6" s="195">
        <v>26.63</v>
      </c>
      <c r="Q6" s="195">
        <v>8.49</v>
      </c>
      <c r="R6" s="195">
        <v>18.010000000000002</v>
      </c>
      <c r="S6" s="195">
        <v>11.21</v>
      </c>
      <c r="T6" s="195">
        <v>0</v>
      </c>
      <c r="U6" s="195">
        <v>59.56</v>
      </c>
      <c r="V6" s="195">
        <v>6.05</v>
      </c>
      <c r="W6" s="195">
        <v>18.82</v>
      </c>
      <c r="X6" s="195">
        <v>62.67</v>
      </c>
      <c r="Y6" s="195">
        <v>0</v>
      </c>
      <c r="Z6">
        <v>0</v>
      </c>
      <c r="AA6" s="195">
        <v>11.45</v>
      </c>
      <c r="AB6" s="195">
        <v>0</v>
      </c>
      <c r="AC6" s="195">
        <v>0</v>
      </c>
      <c r="AD6" s="195">
        <v>0</v>
      </c>
      <c r="AE6" s="195">
        <v>75.349999999999994</v>
      </c>
      <c r="AF6" s="195">
        <v>0</v>
      </c>
      <c r="AG6" s="195">
        <v>0</v>
      </c>
      <c r="AH6" s="195">
        <v>0</v>
      </c>
      <c r="AI6" s="195">
        <v>107.39</v>
      </c>
      <c r="AJ6" s="195">
        <v>0</v>
      </c>
      <c r="AK6" s="195">
        <v>0</v>
      </c>
      <c r="AL6" s="195">
        <v>0</v>
      </c>
      <c r="AM6" s="195">
        <v>250</v>
      </c>
      <c r="AN6" s="195">
        <v>0</v>
      </c>
      <c r="AO6">
        <v>0</v>
      </c>
      <c r="AP6" s="195">
        <v>78.650000000000006</v>
      </c>
      <c r="AQ6" s="195">
        <v>32.58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0.5</v>
      </c>
      <c r="E7" s="195">
        <v>0</v>
      </c>
      <c r="F7" s="195">
        <v>0</v>
      </c>
      <c r="G7" s="195">
        <v>0.3</v>
      </c>
      <c r="H7" s="195">
        <v>0</v>
      </c>
      <c r="I7" s="195">
        <v>0</v>
      </c>
      <c r="J7" s="195">
        <v>6.76</v>
      </c>
      <c r="K7" s="195">
        <v>495.58</v>
      </c>
      <c r="L7" s="195">
        <v>2.9</v>
      </c>
      <c r="M7" s="195">
        <v>61.68</v>
      </c>
      <c r="N7" s="195">
        <v>50.18</v>
      </c>
      <c r="O7" s="195">
        <v>70.89</v>
      </c>
      <c r="P7" s="195">
        <v>26.63</v>
      </c>
      <c r="Q7" s="195">
        <v>3.99</v>
      </c>
      <c r="R7" s="195">
        <v>18.010000000000002</v>
      </c>
      <c r="S7" s="195">
        <v>4.84</v>
      </c>
      <c r="T7" s="195">
        <v>0</v>
      </c>
      <c r="U7" s="195">
        <v>59.56</v>
      </c>
      <c r="V7" s="195">
        <v>6.05</v>
      </c>
      <c r="W7" s="195">
        <v>18.7</v>
      </c>
      <c r="X7" s="195">
        <v>62.67</v>
      </c>
      <c r="Y7" s="195">
        <v>0</v>
      </c>
      <c r="Z7">
        <v>0</v>
      </c>
      <c r="AA7" s="195">
        <v>11.45</v>
      </c>
      <c r="AB7" s="195">
        <v>0</v>
      </c>
      <c r="AC7" s="195">
        <v>0</v>
      </c>
      <c r="AD7" s="195">
        <v>0</v>
      </c>
      <c r="AE7" s="195">
        <v>75.349999999999994</v>
      </c>
      <c r="AF7" s="195">
        <v>0</v>
      </c>
      <c r="AG7" s="195">
        <v>0</v>
      </c>
      <c r="AH7" s="195">
        <v>0</v>
      </c>
      <c r="AI7" s="195">
        <v>107.39</v>
      </c>
      <c r="AJ7" s="195">
        <v>0</v>
      </c>
      <c r="AK7" s="195">
        <v>0</v>
      </c>
      <c r="AL7" s="195">
        <v>0</v>
      </c>
      <c r="AM7" s="195">
        <v>150</v>
      </c>
      <c r="AN7" s="195">
        <v>0</v>
      </c>
      <c r="AO7">
        <v>0</v>
      </c>
      <c r="AP7" s="195">
        <v>78.650000000000006</v>
      </c>
      <c r="AQ7" s="195">
        <v>32.58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454.63</v>
      </c>
      <c r="L8" s="195">
        <v>2.9</v>
      </c>
      <c r="M8" s="195">
        <v>61.68</v>
      </c>
      <c r="N8" s="195">
        <v>50.18</v>
      </c>
      <c r="O8" s="195">
        <v>70.89</v>
      </c>
      <c r="P8" s="195">
        <v>26.63</v>
      </c>
      <c r="Q8" s="195">
        <v>3.99</v>
      </c>
      <c r="R8" s="195">
        <v>18.010000000000002</v>
      </c>
      <c r="S8" s="195">
        <v>4.84</v>
      </c>
      <c r="T8" s="195">
        <v>0</v>
      </c>
      <c r="U8" s="195">
        <v>59.56</v>
      </c>
      <c r="V8" s="195">
        <v>6.05</v>
      </c>
      <c r="W8" s="195">
        <v>18.7</v>
      </c>
      <c r="X8" s="195">
        <v>62.67</v>
      </c>
      <c r="Y8" s="195">
        <v>0</v>
      </c>
      <c r="Z8">
        <v>0</v>
      </c>
      <c r="AA8" s="195">
        <v>10.9</v>
      </c>
      <c r="AB8" s="195">
        <v>0</v>
      </c>
      <c r="AC8" s="195">
        <v>0</v>
      </c>
      <c r="AD8" s="195">
        <v>0</v>
      </c>
      <c r="AE8" s="195">
        <v>75.349999999999994</v>
      </c>
      <c r="AF8" s="195">
        <v>0</v>
      </c>
      <c r="AG8" s="195">
        <v>0</v>
      </c>
      <c r="AH8" s="195">
        <v>0</v>
      </c>
      <c r="AI8" s="195">
        <v>107.39</v>
      </c>
      <c r="AJ8" s="195">
        <v>0</v>
      </c>
      <c r="AK8" s="195">
        <v>0</v>
      </c>
      <c r="AL8" s="195">
        <v>0</v>
      </c>
      <c r="AM8" s="195">
        <v>150</v>
      </c>
      <c r="AN8" s="195">
        <v>0</v>
      </c>
      <c r="AO8">
        <v>0</v>
      </c>
      <c r="AP8" s="195">
        <v>78.650000000000006</v>
      </c>
      <c r="AQ8" s="195">
        <v>32.58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495.58</v>
      </c>
      <c r="L9" s="195">
        <v>2.9</v>
      </c>
      <c r="M9" s="195">
        <v>61.68</v>
      </c>
      <c r="N9" s="195">
        <v>50.18</v>
      </c>
      <c r="O9" s="195">
        <v>70.89</v>
      </c>
      <c r="P9" s="195">
        <v>26.63</v>
      </c>
      <c r="Q9" s="195">
        <v>3.87</v>
      </c>
      <c r="R9" s="195">
        <v>18.010000000000002</v>
      </c>
      <c r="S9" s="195">
        <v>4.84</v>
      </c>
      <c r="T9" s="195">
        <v>0</v>
      </c>
      <c r="U9" s="195">
        <v>59.56</v>
      </c>
      <c r="V9" s="195">
        <v>6.05</v>
      </c>
      <c r="W9" s="195">
        <v>18.7</v>
      </c>
      <c r="X9" s="195">
        <v>62.67</v>
      </c>
      <c r="Y9" s="195">
        <v>0</v>
      </c>
      <c r="Z9">
        <v>0</v>
      </c>
      <c r="AA9" s="195">
        <v>10.9</v>
      </c>
      <c r="AB9" s="195">
        <v>0</v>
      </c>
      <c r="AC9" s="195">
        <v>0</v>
      </c>
      <c r="AD9" s="195">
        <v>0</v>
      </c>
      <c r="AE9" s="195">
        <v>75.349999999999994</v>
      </c>
      <c r="AF9" s="195">
        <v>0</v>
      </c>
      <c r="AG9" s="195">
        <v>0</v>
      </c>
      <c r="AH9" s="195">
        <v>0</v>
      </c>
      <c r="AI9" s="195">
        <v>107.39</v>
      </c>
      <c r="AJ9" s="195">
        <v>0</v>
      </c>
      <c r="AK9" s="195">
        <v>0</v>
      </c>
      <c r="AL9" s="195">
        <v>0</v>
      </c>
      <c r="AM9" s="195">
        <v>150</v>
      </c>
      <c r="AN9" s="195">
        <v>0</v>
      </c>
      <c r="AO9">
        <v>0</v>
      </c>
      <c r="AP9" s="195">
        <v>77.95</v>
      </c>
      <c r="AQ9" s="195">
        <v>32.58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495.58</v>
      </c>
      <c r="L10" s="195">
        <v>2.9</v>
      </c>
      <c r="M10" s="195">
        <v>61.68</v>
      </c>
      <c r="N10" s="195">
        <v>50.18</v>
      </c>
      <c r="O10" s="195">
        <v>70.89</v>
      </c>
      <c r="P10" s="195">
        <v>26.63</v>
      </c>
      <c r="Q10" s="195">
        <v>3.87</v>
      </c>
      <c r="R10" s="195">
        <v>18.010000000000002</v>
      </c>
      <c r="S10" s="195">
        <v>4.84</v>
      </c>
      <c r="T10" s="195">
        <v>0</v>
      </c>
      <c r="U10" s="195">
        <v>59.56</v>
      </c>
      <c r="V10" s="195">
        <v>6.05</v>
      </c>
      <c r="W10" s="195">
        <v>18.7</v>
      </c>
      <c r="X10" s="195">
        <v>62.67</v>
      </c>
      <c r="Y10" s="195">
        <v>0</v>
      </c>
      <c r="Z10">
        <v>0</v>
      </c>
      <c r="AA10" s="195">
        <v>10.9</v>
      </c>
      <c r="AB10" s="195">
        <v>0</v>
      </c>
      <c r="AC10" s="195">
        <v>0</v>
      </c>
      <c r="AD10" s="195">
        <v>0</v>
      </c>
      <c r="AE10" s="195">
        <v>75.349999999999994</v>
      </c>
      <c r="AF10" s="195">
        <v>0</v>
      </c>
      <c r="AG10" s="195">
        <v>0</v>
      </c>
      <c r="AH10" s="195">
        <v>0</v>
      </c>
      <c r="AI10" s="195">
        <v>107.39</v>
      </c>
      <c r="AJ10" s="195">
        <v>0</v>
      </c>
      <c r="AK10" s="195">
        <v>0</v>
      </c>
      <c r="AL10" s="195">
        <v>0</v>
      </c>
      <c r="AM10" s="195">
        <v>150</v>
      </c>
      <c r="AN10" s="195">
        <v>0</v>
      </c>
      <c r="AO10">
        <v>0</v>
      </c>
      <c r="AP10" s="195">
        <v>77.95</v>
      </c>
      <c r="AQ10" s="195">
        <v>32.58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495.58</v>
      </c>
      <c r="L11" s="195">
        <v>2.9</v>
      </c>
      <c r="M11" s="195">
        <v>61.68</v>
      </c>
      <c r="N11" s="195">
        <v>50.18</v>
      </c>
      <c r="O11" s="195">
        <v>70.89</v>
      </c>
      <c r="P11" s="195">
        <v>26.63</v>
      </c>
      <c r="Q11" s="195">
        <v>3.87</v>
      </c>
      <c r="R11" s="195">
        <v>18.010000000000002</v>
      </c>
      <c r="S11" s="195">
        <v>4.84</v>
      </c>
      <c r="T11" s="195">
        <v>0</v>
      </c>
      <c r="U11" s="195">
        <v>59.56</v>
      </c>
      <c r="V11" s="195">
        <v>6.05</v>
      </c>
      <c r="W11" s="195">
        <v>18.7</v>
      </c>
      <c r="X11" s="195">
        <v>62.67</v>
      </c>
      <c r="Y11" s="195">
        <v>0</v>
      </c>
      <c r="Z11">
        <v>0</v>
      </c>
      <c r="AA11" s="195">
        <v>10.9</v>
      </c>
      <c r="AB11" s="195">
        <v>0</v>
      </c>
      <c r="AC11" s="195">
        <v>0</v>
      </c>
      <c r="AD11" s="195">
        <v>0</v>
      </c>
      <c r="AE11" s="195">
        <v>75.349999999999994</v>
      </c>
      <c r="AF11" s="195">
        <v>0</v>
      </c>
      <c r="AG11" s="195">
        <v>0</v>
      </c>
      <c r="AH11" s="195">
        <v>0</v>
      </c>
      <c r="AI11" s="195">
        <v>107.39</v>
      </c>
      <c r="AJ11" s="195">
        <v>0</v>
      </c>
      <c r="AK11" s="195">
        <v>0</v>
      </c>
      <c r="AL11" s="195">
        <v>0</v>
      </c>
      <c r="AM11" s="195">
        <v>150</v>
      </c>
      <c r="AN11" s="195">
        <v>0</v>
      </c>
      <c r="AO11">
        <v>0</v>
      </c>
      <c r="AP11" s="195">
        <v>77.95</v>
      </c>
      <c r="AQ11" s="195">
        <v>32.58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495.58</v>
      </c>
      <c r="L12" s="195">
        <v>2.9</v>
      </c>
      <c r="M12" s="195">
        <v>61.68</v>
      </c>
      <c r="N12" s="195">
        <v>50.18</v>
      </c>
      <c r="O12" s="195">
        <v>70.89</v>
      </c>
      <c r="P12" s="195">
        <v>26.63</v>
      </c>
      <c r="Q12" s="195">
        <v>3.87</v>
      </c>
      <c r="R12" s="195">
        <v>18.010000000000002</v>
      </c>
      <c r="S12" s="195">
        <v>4.84</v>
      </c>
      <c r="T12" s="195">
        <v>0</v>
      </c>
      <c r="U12" s="195">
        <v>59.56</v>
      </c>
      <c r="V12" s="195">
        <v>6.05</v>
      </c>
      <c r="W12" s="195">
        <v>18.7</v>
      </c>
      <c r="X12" s="195">
        <v>62.67</v>
      </c>
      <c r="Y12" s="195">
        <v>0</v>
      </c>
      <c r="Z12">
        <v>0</v>
      </c>
      <c r="AA12" s="195">
        <v>10.9</v>
      </c>
      <c r="AB12" s="195">
        <v>0</v>
      </c>
      <c r="AC12" s="195">
        <v>0</v>
      </c>
      <c r="AD12" s="195">
        <v>0</v>
      </c>
      <c r="AE12" s="195">
        <v>75.349999999999994</v>
      </c>
      <c r="AF12" s="195">
        <v>0</v>
      </c>
      <c r="AG12" s="195">
        <v>0</v>
      </c>
      <c r="AH12" s="195">
        <v>0</v>
      </c>
      <c r="AI12" s="195">
        <v>107.39</v>
      </c>
      <c r="AJ12" s="195">
        <v>0</v>
      </c>
      <c r="AK12" s="195">
        <v>0</v>
      </c>
      <c r="AL12" s="195">
        <v>0</v>
      </c>
      <c r="AM12" s="195">
        <v>150</v>
      </c>
      <c r="AN12" s="195">
        <v>0</v>
      </c>
      <c r="AO12">
        <v>0</v>
      </c>
      <c r="AP12" s="195">
        <v>77.95</v>
      </c>
      <c r="AQ12" s="195">
        <v>32.58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495.58</v>
      </c>
      <c r="L13" s="195">
        <v>2.9</v>
      </c>
      <c r="M13" s="195">
        <v>61.68</v>
      </c>
      <c r="N13" s="195">
        <v>50.18</v>
      </c>
      <c r="O13" s="195">
        <v>70.89</v>
      </c>
      <c r="P13" s="195">
        <v>26.63</v>
      </c>
      <c r="Q13" s="195">
        <v>3.87</v>
      </c>
      <c r="R13" s="195">
        <v>18.010000000000002</v>
      </c>
      <c r="S13" s="195">
        <v>4.84</v>
      </c>
      <c r="T13" s="195">
        <v>0</v>
      </c>
      <c r="U13" s="195">
        <v>59.56</v>
      </c>
      <c r="V13" s="195">
        <v>6.05</v>
      </c>
      <c r="W13" s="195">
        <v>18.7</v>
      </c>
      <c r="X13" s="195">
        <v>62.67</v>
      </c>
      <c r="Y13" s="195">
        <v>0</v>
      </c>
      <c r="Z13">
        <v>0</v>
      </c>
      <c r="AA13" s="195">
        <v>10.9</v>
      </c>
      <c r="AB13" s="195">
        <v>0</v>
      </c>
      <c r="AC13" s="195">
        <v>0</v>
      </c>
      <c r="AD13" s="195">
        <v>0</v>
      </c>
      <c r="AE13" s="195">
        <v>75.349999999999994</v>
      </c>
      <c r="AF13" s="195">
        <v>0</v>
      </c>
      <c r="AG13" s="195">
        <v>0</v>
      </c>
      <c r="AH13" s="195">
        <v>0</v>
      </c>
      <c r="AI13" s="195">
        <v>107.39</v>
      </c>
      <c r="AJ13" s="195">
        <v>0</v>
      </c>
      <c r="AK13" s="195">
        <v>0</v>
      </c>
      <c r="AL13" s="195">
        <v>0</v>
      </c>
      <c r="AM13" s="195">
        <v>150</v>
      </c>
      <c r="AN13" s="195">
        <v>0</v>
      </c>
      <c r="AO13">
        <v>0</v>
      </c>
      <c r="AP13" s="195">
        <v>77.39</v>
      </c>
      <c r="AQ13" s="195">
        <v>32.58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431.41</v>
      </c>
      <c r="L14" s="195">
        <v>2.9</v>
      </c>
      <c r="M14" s="195">
        <v>61.68</v>
      </c>
      <c r="N14" s="195">
        <v>50.18</v>
      </c>
      <c r="O14" s="195">
        <v>70.89</v>
      </c>
      <c r="P14" s="195">
        <v>26.63</v>
      </c>
      <c r="Q14" s="195">
        <v>3.87</v>
      </c>
      <c r="R14" s="195">
        <v>18.010000000000002</v>
      </c>
      <c r="S14" s="195">
        <v>4.84</v>
      </c>
      <c r="T14" s="195">
        <v>0</v>
      </c>
      <c r="U14" s="195">
        <v>59.56</v>
      </c>
      <c r="V14" s="195">
        <v>6.05</v>
      </c>
      <c r="W14" s="195">
        <v>18.7</v>
      </c>
      <c r="X14" s="195">
        <v>62.67</v>
      </c>
      <c r="Y14" s="195">
        <v>0</v>
      </c>
      <c r="Z14">
        <v>0</v>
      </c>
      <c r="AA14" s="195">
        <v>10.9</v>
      </c>
      <c r="AB14" s="195">
        <v>0</v>
      </c>
      <c r="AC14" s="195">
        <v>0</v>
      </c>
      <c r="AD14" s="195">
        <v>0</v>
      </c>
      <c r="AE14" s="195">
        <v>75.349999999999994</v>
      </c>
      <c r="AF14" s="195">
        <v>0</v>
      </c>
      <c r="AG14" s="195">
        <v>0</v>
      </c>
      <c r="AH14" s="195">
        <v>0</v>
      </c>
      <c r="AI14" s="195">
        <v>107.39</v>
      </c>
      <c r="AJ14" s="195">
        <v>0</v>
      </c>
      <c r="AK14" s="195">
        <v>0</v>
      </c>
      <c r="AL14" s="195">
        <v>0</v>
      </c>
      <c r="AM14" s="195">
        <v>150</v>
      </c>
      <c r="AN14" s="195">
        <v>0</v>
      </c>
      <c r="AO14">
        <v>0</v>
      </c>
      <c r="AP14" s="195">
        <v>77.39</v>
      </c>
      <c r="AQ14" s="195">
        <v>32.58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386.92</v>
      </c>
      <c r="L15" s="195">
        <v>2.9</v>
      </c>
      <c r="M15" s="195">
        <v>61.68</v>
      </c>
      <c r="N15" s="195">
        <v>50.18</v>
      </c>
      <c r="O15" s="195">
        <v>70.89</v>
      </c>
      <c r="P15" s="195">
        <v>26.63</v>
      </c>
      <c r="Q15" s="195">
        <v>3.87</v>
      </c>
      <c r="R15" s="195">
        <v>18.010000000000002</v>
      </c>
      <c r="S15" s="195">
        <v>4.84</v>
      </c>
      <c r="T15" s="195">
        <v>0</v>
      </c>
      <c r="U15" s="195">
        <v>59.56</v>
      </c>
      <c r="V15" s="195">
        <v>6.05</v>
      </c>
      <c r="W15" s="195">
        <v>18.7</v>
      </c>
      <c r="X15" s="195">
        <v>62.67</v>
      </c>
      <c r="Y15" s="195">
        <v>0</v>
      </c>
      <c r="Z15">
        <v>0</v>
      </c>
      <c r="AA15" s="195">
        <v>10.9</v>
      </c>
      <c r="AB15" s="195">
        <v>0</v>
      </c>
      <c r="AC15" s="195">
        <v>0</v>
      </c>
      <c r="AD15" s="195">
        <v>0</v>
      </c>
      <c r="AE15" s="195">
        <v>75.349999999999994</v>
      </c>
      <c r="AF15" s="195">
        <v>0</v>
      </c>
      <c r="AG15" s="195">
        <v>0</v>
      </c>
      <c r="AH15" s="195">
        <v>0</v>
      </c>
      <c r="AI15" s="195">
        <v>107.39</v>
      </c>
      <c r="AJ15" s="195">
        <v>0</v>
      </c>
      <c r="AK15" s="195">
        <v>0</v>
      </c>
      <c r="AL15" s="195">
        <v>0</v>
      </c>
      <c r="AM15" s="195">
        <v>150</v>
      </c>
      <c r="AN15" s="195">
        <v>0</v>
      </c>
      <c r="AO15">
        <v>0</v>
      </c>
      <c r="AP15" s="195">
        <v>77.39</v>
      </c>
      <c r="AQ15" s="195">
        <v>32.58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386.92</v>
      </c>
      <c r="L16" s="195">
        <v>2.9</v>
      </c>
      <c r="M16" s="195">
        <v>61.68</v>
      </c>
      <c r="N16" s="195">
        <v>50.18</v>
      </c>
      <c r="O16" s="195">
        <v>70.89</v>
      </c>
      <c r="P16" s="195">
        <v>26.63</v>
      </c>
      <c r="Q16" s="195">
        <v>3.87</v>
      </c>
      <c r="R16" s="195">
        <v>18.010000000000002</v>
      </c>
      <c r="S16" s="195">
        <v>4.84</v>
      </c>
      <c r="T16" s="195">
        <v>0</v>
      </c>
      <c r="U16" s="195">
        <v>59.56</v>
      </c>
      <c r="V16" s="195">
        <v>6.05</v>
      </c>
      <c r="W16" s="195">
        <v>18.7</v>
      </c>
      <c r="X16" s="195">
        <v>62.67</v>
      </c>
      <c r="Y16" s="195">
        <v>0</v>
      </c>
      <c r="Z16">
        <v>0</v>
      </c>
      <c r="AA16" s="195">
        <v>10.9</v>
      </c>
      <c r="AB16" s="195">
        <v>0</v>
      </c>
      <c r="AC16" s="195">
        <v>0</v>
      </c>
      <c r="AD16" s="195">
        <v>0</v>
      </c>
      <c r="AE16" s="195">
        <v>75.349999999999994</v>
      </c>
      <c r="AF16" s="195">
        <v>0</v>
      </c>
      <c r="AG16" s="195">
        <v>0</v>
      </c>
      <c r="AH16" s="195">
        <v>0</v>
      </c>
      <c r="AI16" s="195">
        <v>107.39</v>
      </c>
      <c r="AJ16" s="195">
        <v>0</v>
      </c>
      <c r="AK16" s="195">
        <v>0</v>
      </c>
      <c r="AL16" s="195">
        <v>0</v>
      </c>
      <c r="AM16" s="195">
        <v>150</v>
      </c>
      <c r="AN16" s="195">
        <v>0</v>
      </c>
      <c r="AO16">
        <v>0</v>
      </c>
      <c r="AP16" s="195">
        <v>77.39</v>
      </c>
      <c r="AQ16" s="195">
        <v>32.58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348.23</v>
      </c>
      <c r="L17" s="195">
        <v>2.9</v>
      </c>
      <c r="M17" s="195">
        <v>61.68</v>
      </c>
      <c r="N17" s="195">
        <v>50.18</v>
      </c>
      <c r="O17" s="195">
        <v>70.89</v>
      </c>
      <c r="P17" s="195">
        <v>26.63</v>
      </c>
      <c r="Q17" s="195">
        <v>3.87</v>
      </c>
      <c r="R17" s="195">
        <v>18.010000000000002</v>
      </c>
      <c r="S17" s="195">
        <v>4.84</v>
      </c>
      <c r="T17" s="195">
        <v>0</v>
      </c>
      <c r="U17" s="195">
        <v>59.56</v>
      </c>
      <c r="V17" s="195">
        <v>6.05</v>
      </c>
      <c r="W17" s="195">
        <v>18.7</v>
      </c>
      <c r="X17" s="195">
        <v>62.67</v>
      </c>
      <c r="Y17" s="195">
        <v>0</v>
      </c>
      <c r="Z17">
        <v>0</v>
      </c>
      <c r="AA17" s="195">
        <v>10.9</v>
      </c>
      <c r="AB17" s="195">
        <v>0</v>
      </c>
      <c r="AC17" s="195">
        <v>0</v>
      </c>
      <c r="AD17" s="195">
        <v>0</v>
      </c>
      <c r="AE17" s="195">
        <v>75.349999999999994</v>
      </c>
      <c r="AF17" s="195">
        <v>0</v>
      </c>
      <c r="AG17" s="195">
        <v>0</v>
      </c>
      <c r="AH17" s="195">
        <v>0</v>
      </c>
      <c r="AI17" s="195">
        <v>107.39</v>
      </c>
      <c r="AJ17" s="195">
        <v>0</v>
      </c>
      <c r="AK17" s="195">
        <v>0</v>
      </c>
      <c r="AL17" s="195">
        <v>0</v>
      </c>
      <c r="AM17" s="195">
        <v>150</v>
      </c>
      <c r="AN17" s="195">
        <v>0</v>
      </c>
      <c r="AO17">
        <v>0</v>
      </c>
      <c r="AP17" s="195">
        <v>77.39</v>
      </c>
      <c r="AQ17" s="195">
        <v>32.58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309.52999999999997</v>
      </c>
      <c r="L18" s="195">
        <v>2.9</v>
      </c>
      <c r="M18" s="195">
        <v>61.68</v>
      </c>
      <c r="N18" s="195">
        <v>50.18</v>
      </c>
      <c r="O18" s="195">
        <v>70.89</v>
      </c>
      <c r="P18" s="195">
        <v>26.63</v>
      </c>
      <c r="Q18" s="195">
        <v>3.87</v>
      </c>
      <c r="R18" s="195">
        <v>18.010000000000002</v>
      </c>
      <c r="S18" s="195">
        <v>4.84</v>
      </c>
      <c r="T18" s="195">
        <v>0</v>
      </c>
      <c r="U18" s="195">
        <v>59.56</v>
      </c>
      <c r="V18" s="195">
        <v>6.05</v>
      </c>
      <c r="W18" s="195">
        <v>18.7</v>
      </c>
      <c r="X18" s="195">
        <v>62.67</v>
      </c>
      <c r="Y18" s="195">
        <v>0</v>
      </c>
      <c r="Z18">
        <v>0</v>
      </c>
      <c r="AA18" s="195">
        <v>10.9</v>
      </c>
      <c r="AB18" s="195">
        <v>0</v>
      </c>
      <c r="AC18" s="195">
        <v>0</v>
      </c>
      <c r="AD18" s="195">
        <v>0</v>
      </c>
      <c r="AE18" s="195">
        <v>75.349999999999994</v>
      </c>
      <c r="AF18" s="195">
        <v>0</v>
      </c>
      <c r="AG18" s="195">
        <v>0</v>
      </c>
      <c r="AH18" s="195">
        <v>0</v>
      </c>
      <c r="AI18" s="195">
        <v>107.39</v>
      </c>
      <c r="AJ18" s="195">
        <v>0</v>
      </c>
      <c r="AK18" s="195">
        <v>0</v>
      </c>
      <c r="AL18" s="195">
        <v>0</v>
      </c>
      <c r="AM18" s="195">
        <v>150</v>
      </c>
      <c r="AN18" s="195">
        <v>0</v>
      </c>
      <c r="AO18">
        <v>0</v>
      </c>
      <c r="AP18" s="195">
        <v>77.39</v>
      </c>
      <c r="AQ18" s="195">
        <v>32.58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0.5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261.17</v>
      </c>
      <c r="L19" s="195">
        <v>2.9</v>
      </c>
      <c r="M19" s="195">
        <v>61.68</v>
      </c>
      <c r="N19" s="195">
        <v>50.18</v>
      </c>
      <c r="O19" s="195">
        <v>70.89</v>
      </c>
      <c r="P19" s="195">
        <v>26.63</v>
      </c>
      <c r="Q19" s="195">
        <v>3.87</v>
      </c>
      <c r="R19" s="195">
        <v>7.74</v>
      </c>
      <c r="S19" s="195">
        <v>4.84</v>
      </c>
      <c r="T19" s="195">
        <v>0</v>
      </c>
      <c r="U19" s="195">
        <v>59.56</v>
      </c>
      <c r="V19" s="195">
        <v>1.93</v>
      </c>
      <c r="W19" s="195">
        <v>18.7</v>
      </c>
      <c r="X19" s="195">
        <v>62.67</v>
      </c>
      <c r="Y19" s="195">
        <v>0</v>
      </c>
      <c r="Z19">
        <v>0</v>
      </c>
      <c r="AA19" s="195">
        <v>10.9</v>
      </c>
      <c r="AB19" s="195">
        <v>0</v>
      </c>
      <c r="AC19" s="195">
        <v>0</v>
      </c>
      <c r="AD19" s="195">
        <v>0</v>
      </c>
      <c r="AE19" s="195">
        <v>75.349999999999994</v>
      </c>
      <c r="AF19" s="195">
        <v>0</v>
      </c>
      <c r="AG19" s="195">
        <v>0</v>
      </c>
      <c r="AH19" s="195">
        <v>0</v>
      </c>
      <c r="AI19" s="195">
        <v>107.39</v>
      </c>
      <c r="AJ19" s="195">
        <v>0</v>
      </c>
      <c r="AK19" s="195">
        <v>0</v>
      </c>
      <c r="AL19" s="195">
        <v>0</v>
      </c>
      <c r="AM19" s="195">
        <v>150</v>
      </c>
      <c r="AN19" s="195">
        <v>0</v>
      </c>
      <c r="AO19">
        <v>0</v>
      </c>
      <c r="AP19" s="195">
        <v>77.39</v>
      </c>
      <c r="AQ19" s="195">
        <v>14.51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261.17</v>
      </c>
      <c r="L20" s="195">
        <v>2.9</v>
      </c>
      <c r="M20" s="195">
        <v>61.68</v>
      </c>
      <c r="N20" s="195">
        <v>50.18</v>
      </c>
      <c r="O20" s="195">
        <v>70.89</v>
      </c>
      <c r="P20" s="195">
        <v>26.63</v>
      </c>
      <c r="Q20" s="195">
        <v>3.87</v>
      </c>
      <c r="R20" s="195">
        <v>7.74</v>
      </c>
      <c r="S20" s="195">
        <v>4.84</v>
      </c>
      <c r="T20" s="195">
        <v>0</v>
      </c>
      <c r="U20" s="195">
        <v>59.56</v>
      </c>
      <c r="V20" s="195">
        <v>1.93</v>
      </c>
      <c r="W20" s="195">
        <v>4.84</v>
      </c>
      <c r="X20" s="195">
        <v>62.67</v>
      </c>
      <c r="Y20" s="195">
        <v>0</v>
      </c>
      <c r="Z20">
        <v>0</v>
      </c>
      <c r="AA20" s="195">
        <v>10.9</v>
      </c>
      <c r="AB20" s="195">
        <v>0</v>
      </c>
      <c r="AC20" s="195">
        <v>0</v>
      </c>
      <c r="AD20" s="195">
        <v>0</v>
      </c>
      <c r="AE20" s="195">
        <v>75.349999999999994</v>
      </c>
      <c r="AF20" s="195">
        <v>0</v>
      </c>
      <c r="AG20" s="195">
        <v>0</v>
      </c>
      <c r="AH20" s="195">
        <v>0</v>
      </c>
      <c r="AI20" s="195">
        <v>107.39</v>
      </c>
      <c r="AJ20" s="195">
        <v>0</v>
      </c>
      <c r="AK20" s="195">
        <v>0</v>
      </c>
      <c r="AL20" s="195">
        <v>0</v>
      </c>
      <c r="AM20" s="195">
        <v>150</v>
      </c>
      <c r="AN20" s="195">
        <v>0</v>
      </c>
      <c r="AO20">
        <v>0</v>
      </c>
      <c r="AP20" s="195">
        <v>77.39</v>
      </c>
      <c r="AQ20" s="195">
        <v>14.51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261.17</v>
      </c>
      <c r="L21" s="195">
        <v>2.9</v>
      </c>
      <c r="M21" s="195">
        <v>61.68</v>
      </c>
      <c r="N21" s="195">
        <v>50.18</v>
      </c>
      <c r="O21" s="195">
        <v>70.89</v>
      </c>
      <c r="P21" s="195">
        <v>26.63</v>
      </c>
      <c r="Q21" s="195">
        <v>3.87</v>
      </c>
      <c r="R21" s="195">
        <v>7.74</v>
      </c>
      <c r="S21" s="195">
        <v>4.84</v>
      </c>
      <c r="T21" s="195">
        <v>0</v>
      </c>
      <c r="U21" s="195">
        <v>59.56</v>
      </c>
      <c r="V21" s="195">
        <v>1.93</v>
      </c>
      <c r="W21" s="195">
        <v>4.84</v>
      </c>
      <c r="X21" s="195">
        <v>14.51</v>
      </c>
      <c r="Y21" s="195">
        <v>0</v>
      </c>
      <c r="Z21">
        <v>0</v>
      </c>
      <c r="AA21" s="195">
        <v>10.9</v>
      </c>
      <c r="AB21" s="195">
        <v>0</v>
      </c>
      <c r="AC21" s="195">
        <v>0</v>
      </c>
      <c r="AD21" s="195">
        <v>0</v>
      </c>
      <c r="AE21" s="195">
        <v>75.349999999999994</v>
      </c>
      <c r="AF21" s="195">
        <v>0</v>
      </c>
      <c r="AG21" s="195">
        <v>0</v>
      </c>
      <c r="AH21" s="195">
        <v>0</v>
      </c>
      <c r="AI21" s="195">
        <v>107.39</v>
      </c>
      <c r="AJ21" s="195">
        <v>0</v>
      </c>
      <c r="AK21" s="195">
        <v>0</v>
      </c>
      <c r="AL21" s="195">
        <v>0</v>
      </c>
      <c r="AM21" s="195">
        <v>150</v>
      </c>
      <c r="AN21" s="195">
        <v>0</v>
      </c>
      <c r="AO21">
        <v>0</v>
      </c>
      <c r="AP21" s="195">
        <v>77.39</v>
      </c>
      <c r="AQ21" s="195">
        <v>14.51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261.17</v>
      </c>
      <c r="L22" s="195">
        <v>2.9</v>
      </c>
      <c r="M22" s="195">
        <v>61.68</v>
      </c>
      <c r="N22" s="195">
        <v>50.18</v>
      </c>
      <c r="O22" s="195">
        <v>70.89</v>
      </c>
      <c r="P22" s="195">
        <v>26.63</v>
      </c>
      <c r="Q22" s="195">
        <v>3.87</v>
      </c>
      <c r="R22" s="195">
        <v>7.74</v>
      </c>
      <c r="S22" s="195">
        <v>4.84</v>
      </c>
      <c r="T22" s="195">
        <v>0</v>
      </c>
      <c r="U22" s="195">
        <v>59.56</v>
      </c>
      <c r="V22" s="195">
        <v>1.93</v>
      </c>
      <c r="W22" s="195">
        <v>4.84</v>
      </c>
      <c r="X22" s="195">
        <v>14.51</v>
      </c>
      <c r="Y22" s="195">
        <v>0</v>
      </c>
      <c r="Z22">
        <v>0</v>
      </c>
      <c r="AA22" s="195">
        <v>10.9</v>
      </c>
      <c r="AB22" s="195">
        <v>0</v>
      </c>
      <c r="AC22" s="195">
        <v>0</v>
      </c>
      <c r="AD22" s="195">
        <v>0</v>
      </c>
      <c r="AE22" s="195">
        <v>75.349999999999994</v>
      </c>
      <c r="AF22" s="195">
        <v>0</v>
      </c>
      <c r="AG22" s="195">
        <v>0</v>
      </c>
      <c r="AH22" s="195">
        <v>0</v>
      </c>
      <c r="AI22" s="195">
        <v>107.39</v>
      </c>
      <c r="AJ22" s="195">
        <v>0</v>
      </c>
      <c r="AK22" s="195">
        <v>0</v>
      </c>
      <c r="AL22" s="195">
        <v>0</v>
      </c>
      <c r="AM22" s="195">
        <v>150</v>
      </c>
      <c r="AN22" s="195">
        <v>0</v>
      </c>
      <c r="AO22">
        <v>0</v>
      </c>
      <c r="AP22" s="195">
        <v>77.39</v>
      </c>
      <c r="AQ22" s="195">
        <v>14.51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261.17</v>
      </c>
      <c r="L23" s="195">
        <v>2.9</v>
      </c>
      <c r="M23" s="195">
        <v>61.68</v>
      </c>
      <c r="N23" s="195">
        <v>50.18</v>
      </c>
      <c r="O23" s="195">
        <v>70.89</v>
      </c>
      <c r="P23" s="195">
        <v>26.63</v>
      </c>
      <c r="Q23" s="195">
        <v>3.87</v>
      </c>
      <c r="R23" s="195">
        <v>7.74</v>
      </c>
      <c r="S23" s="195">
        <v>4.84</v>
      </c>
      <c r="T23" s="195">
        <v>0</v>
      </c>
      <c r="U23" s="195">
        <v>59.72</v>
      </c>
      <c r="V23" s="195">
        <v>1.93</v>
      </c>
      <c r="W23" s="195">
        <v>4.84</v>
      </c>
      <c r="X23" s="195">
        <v>14.51</v>
      </c>
      <c r="Y23" s="195">
        <v>0</v>
      </c>
      <c r="Z23">
        <v>0</v>
      </c>
      <c r="AA23" s="195">
        <v>10.9</v>
      </c>
      <c r="AB23" s="195">
        <v>0</v>
      </c>
      <c r="AC23" s="195">
        <v>0</v>
      </c>
      <c r="AD23" s="195">
        <v>0</v>
      </c>
      <c r="AE23" s="195">
        <v>75.349999999999994</v>
      </c>
      <c r="AF23" s="195">
        <v>0</v>
      </c>
      <c r="AG23" s="195">
        <v>0</v>
      </c>
      <c r="AH23" s="195">
        <v>0</v>
      </c>
      <c r="AI23" s="195">
        <v>107.39</v>
      </c>
      <c r="AJ23" s="195">
        <v>0</v>
      </c>
      <c r="AK23" s="195">
        <v>0</v>
      </c>
      <c r="AL23" s="195">
        <v>0</v>
      </c>
      <c r="AM23" s="195">
        <v>150</v>
      </c>
      <c r="AN23" s="195">
        <v>0</v>
      </c>
      <c r="AO23">
        <v>0</v>
      </c>
      <c r="AP23" s="195">
        <v>48.79</v>
      </c>
      <c r="AQ23" s="195">
        <v>14.51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261.17</v>
      </c>
      <c r="L24" s="195">
        <v>2.9</v>
      </c>
      <c r="M24" s="195">
        <v>61.68</v>
      </c>
      <c r="N24" s="195">
        <v>50.18</v>
      </c>
      <c r="O24" s="195">
        <v>70.89</v>
      </c>
      <c r="P24" s="195">
        <v>26.63</v>
      </c>
      <c r="Q24" s="195">
        <v>3.87</v>
      </c>
      <c r="R24" s="195">
        <v>7.74</v>
      </c>
      <c r="S24" s="195">
        <v>4.84</v>
      </c>
      <c r="T24" s="195">
        <v>0</v>
      </c>
      <c r="U24" s="195">
        <v>59.72</v>
      </c>
      <c r="V24" s="195">
        <v>1.93</v>
      </c>
      <c r="W24" s="195">
        <v>4.84</v>
      </c>
      <c r="X24" s="195">
        <v>14.51</v>
      </c>
      <c r="Y24" s="195">
        <v>0</v>
      </c>
      <c r="Z24">
        <v>0</v>
      </c>
      <c r="AA24" s="195">
        <v>10.9</v>
      </c>
      <c r="AB24" s="195">
        <v>0</v>
      </c>
      <c r="AC24" s="195">
        <v>0</v>
      </c>
      <c r="AD24" s="195">
        <v>0</v>
      </c>
      <c r="AE24" s="195">
        <v>75.349999999999994</v>
      </c>
      <c r="AF24" s="195">
        <v>0</v>
      </c>
      <c r="AG24" s="195">
        <v>0</v>
      </c>
      <c r="AH24" s="195">
        <v>0</v>
      </c>
      <c r="AI24" s="195">
        <v>107.39</v>
      </c>
      <c r="AJ24" s="195">
        <v>0</v>
      </c>
      <c r="AK24" s="195">
        <v>0</v>
      </c>
      <c r="AL24" s="195">
        <v>0</v>
      </c>
      <c r="AM24" s="195">
        <v>150</v>
      </c>
      <c r="AN24" s="195">
        <v>0</v>
      </c>
      <c r="AO24">
        <v>0</v>
      </c>
      <c r="AP24" s="195">
        <v>48.79</v>
      </c>
      <c r="AQ24" s="195">
        <v>14.51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261.17</v>
      </c>
      <c r="L25" s="195">
        <v>2.9</v>
      </c>
      <c r="M25" s="195">
        <v>61.68</v>
      </c>
      <c r="N25" s="195">
        <v>50.18</v>
      </c>
      <c r="O25" s="195">
        <v>70.89</v>
      </c>
      <c r="P25" s="195">
        <v>26.63</v>
      </c>
      <c r="Q25" s="195">
        <v>3.87</v>
      </c>
      <c r="R25" s="195">
        <v>7.74</v>
      </c>
      <c r="S25" s="195">
        <v>4.84</v>
      </c>
      <c r="T25" s="195">
        <v>0</v>
      </c>
      <c r="U25" s="195">
        <v>59.72</v>
      </c>
      <c r="V25" s="195">
        <v>1.93</v>
      </c>
      <c r="W25" s="195">
        <v>4.84</v>
      </c>
      <c r="X25" s="195">
        <v>14.51</v>
      </c>
      <c r="Y25" s="195">
        <v>0</v>
      </c>
      <c r="Z25">
        <v>0</v>
      </c>
      <c r="AA25" s="195">
        <v>10.9</v>
      </c>
      <c r="AB25" s="195">
        <v>0</v>
      </c>
      <c r="AC25" s="195">
        <v>0</v>
      </c>
      <c r="AD25" s="195">
        <v>0</v>
      </c>
      <c r="AE25" s="195">
        <v>75.349999999999994</v>
      </c>
      <c r="AF25" s="195">
        <v>0</v>
      </c>
      <c r="AG25" s="195">
        <v>0</v>
      </c>
      <c r="AH25" s="195">
        <v>0</v>
      </c>
      <c r="AI25" s="195">
        <v>107.39</v>
      </c>
      <c r="AJ25" s="195">
        <v>0</v>
      </c>
      <c r="AK25" s="195">
        <v>0</v>
      </c>
      <c r="AL25" s="195">
        <v>0</v>
      </c>
      <c r="AM25" s="195">
        <v>150</v>
      </c>
      <c r="AN25" s="195">
        <v>0</v>
      </c>
      <c r="AO25">
        <v>0</v>
      </c>
      <c r="AP25" s="195">
        <v>48.79</v>
      </c>
      <c r="AQ25" s="195">
        <v>14.51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261.17</v>
      </c>
      <c r="L26" s="195">
        <v>2.9</v>
      </c>
      <c r="M26" s="195">
        <v>61.68</v>
      </c>
      <c r="N26" s="195">
        <v>50.18</v>
      </c>
      <c r="O26" s="195">
        <v>70.89</v>
      </c>
      <c r="P26" s="195">
        <v>26.63</v>
      </c>
      <c r="Q26" s="195">
        <v>3.87</v>
      </c>
      <c r="R26" s="195">
        <v>7.74</v>
      </c>
      <c r="S26" s="195">
        <v>4.84</v>
      </c>
      <c r="T26" s="195">
        <v>0</v>
      </c>
      <c r="U26" s="195">
        <v>59.72</v>
      </c>
      <c r="V26" s="195">
        <v>1.93</v>
      </c>
      <c r="W26" s="195">
        <v>4.84</v>
      </c>
      <c r="X26" s="195">
        <v>14.51</v>
      </c>
      <c r="Y26" s="195">
        <v>0</v>
      </c>
      <c r="Z26">
        <v>0</v>
      </c>
      <c r="AA26" s="195">
        <v>10.9</v>
      </c>
      <c r="AB26" s="195">
        <v>0</v>
      </c>
      <c r="AC26" s="195">
        <v>0</v>
      </c>
      <c r="AD26" s="195">
        <v>0</v>
      </c>
      <c r="AE26" s="195">
        <v>75.349999999999994</v>
      </c>
      <c r="AF26" s="195">
        <v>0</v>
      </c>
      <c r="AG26" s="195">
        <v>0</v>
      </c>
      <c r="AH26" s="195">
        <v>0</v>
      </c>
      <c r="AI26" s="195">
        <v>107.39</v>
      </c>
      <c r="AJ26" s="195">
        <v>0</v>
      </c>
      <c r="AK26" s="195">
        <v>0</v>
      </c>
      <c r="AL26" s="195">
        <v>0</v>
      </c>
      <c r="AM26" s="195">
        <v>150</v>
      </c>
      <c r="AN26" s="195">
        <v>0</v>
      </c>
      <c r="AO26">
        <v>0</v>
      </c>
      <c r="AP26" s="195">
        <v>48.79</v>
      </c>
      <c r="AQ26" s="195">
        <v>14.51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261.17</v>
      </c>
      <c r="L27" s="195">
        <v>2.9</v>
      </c>
      <c r="M27" s="195">
        <v>61.68</v>
      </c>
      <c r="N27" s="195">
        <v>50.18</v>
      </c>
      <c r="O27" s="195">
        <v>70.89</v>
      </c>
      <c r="P27" s="195">
        <v>26.63</v>
      </c>
      <c r="Q27" s="195">
        <v>3.87</v>
      </c>
      <c r="R27" s="195">
        <v>7.74</v>
      </c>
      <c r="S27" s="195">
        <v>4.84</v>
      </c>
      <c r="T27" s="195">
        <v>0</v>
      </c>
      <c r="U27" s="195">
        <v>59.72</v>
      </c>
      <c r="V27" s="195">
        <v>1.93</v>
      </c>
      <c r="W27" s="195">
        <v>4.84</v>
      </c>
      <c r="X27" s="195">
        <v>14.51</v>
      </c>
      <c r="Y27" s="195">
        <v>0</v>
      </c>
      <c r="Z27">
        <v>0</v>
      </c>
      <c r="AA27" s="195">
        <v>10.9</v>
      </c>
      <c r="AB27" s="195">
        <v>0</v>
      </c>
      <c r="AC27" s="195">
        <v>0</v>
      </c>
      <c r="AD27" s="195">
        <v>0</v>
      </c>
      <c r="AE27" s="195">
        <v>75.349999999999994</v>
      </c>
      <c r="AF27" s="195">
        <v>0</v>
      </c>
      <c r="AG27" s="195">
        <v>0</v>
      </c>
      <c r="AH27" s="195">
        <v>0</v>
      </c>
      <c r="AI27" s="195">
        <v>107.39</v>
      </c>
      <c r="AJ27" s="195">
        <v>0</v>
      </c>
      <c r="AK27" s="195">
        <v>0</v>
      </c>
      <c r="AL27" s="195">
        <v>0</v>
      </c>
      <c r="AM27" s="195">
        <v>150</v>
      </c>
      <c r="AN27" s="195">
        <v>0</v>
      </c>
      <c r="AO27">
        <v>0</v>
      </c>
      <c r="AP27" s="195">
        <v>48.79</v>
      </c>
      <c r="AQ27" s="195">
        <v>14.51</v>
      </c>
      <c r="AR27" s="195">
        <v>4.87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261.17</v>
      </c>
      <c r="L28" s="195">
        <v>2.9</v>
      </c>
      <c r="M28" s="195">
        <v>61.68</v>
      </c>
      <c r="N28" s="195">
        <v>50.18</v>
      </c>
      <c r="O28" s="195">
        <v>70.89</v>
      </c>
      <c r="P28" s="195">
        <v>26.63</v>
      </c>
      <c r="Q28" s="195">
        <v>3.87</v>
      </c>
      <c r="R28" s="195">
        <v>7.74</v>
      </c>
      <c r="S28" s="195">
        <v>4.84</v>
      </c>
      <c r="T28" s="195">
        <v>0</v>
      </c>
      <c r="U28" s="195">
        <v>59.72</v>
      </c>
      <c r="V28" s="195">
        <v>1.93</v>
      </c>
      <c r="W28" s="195">
        <v>4.84</v>
      </c>
      <c r="X28" s="195">
        <v>14.51</v>
      </c>
      <c r="Y28" s="195">
        <v>0</v>
      </c>
      <c r="Z28">
        <v>0</v>
      </c>
      <c r="AA28" s="195">
        <v>10.9</v>
      </c>
      <c r="AB28" s="195">
        <v>0</v>
      </c>
      <c r="AC28" s="195">
        <v>0</v>
      </c>
      <c r="AD28" s="195">
        <v>0</v>
      </c>
      <c r="AE28" s="195">
        <v>75.349999999999994</v>
      </c>
      <c r="AF28" s="195">
        <v>0</v>
      </c>
      <c r="AG28" s="195">
        <v>0</v>
      </c>
      <c r="AH28" s="195">
        <v>0</v>
      </c>
      <c r="AI28" s="195">
        <v>107.39</v>
      </c>
      <c r="AJ28" s="195">
        <v>0</v>
      </c>
      <c r="AK28" s="195">
        <v>0</v>
      </c>
      <c r="AL28" s="195">
        <v>0</v>
      </c>
      <c r="AM28" s="195">
        <v>150</v>
      </c>
      <c r="AN28" s="195">
        <v>0</v>
      </c>
      <c r="AO28">
        <v>0</v>
      </c>
      <c r="AP28" s="195">
        <v>48.79</v>
      </c>
      <c r="AQ28" s="195">
        <v>14.51</v>
      </c>
      <c r="AR28" s="195">
        <v>10.14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261.17</v>
      </c>
      <c r="L29" s="195">
        <v>2.9</v>
      </c>
      <c r="M29" s="195">
        <v>61.68</v>
      </c>
      <c r="N29" s="195">
        <v>50.18</v>
      </c>
      <c r="O29" s="195">
        <v>70.89</v>
      </c>
      <c r="P29" s="195">
        <v>26.63</v>
      </c>
      <c r="Q29" s="195">
        <v>3.87</v>
      </c>
      <c r="R29" s="195">
        <v>7.74</v>
      </c>
      <c r="S29" s="195">
        <v>4.84</v>
      </c>
      <c r="T29" s="195">
        <v>0</v>
      </c>
      <c r="U29" s="195">
        <v>59.72</v>
      </c>
      <c r="V29" s="195">
        <v>1.93</v>
      </c>
      <c r="W29" s="195">
        <v>5.8</v>
      </c>
      <c r="X29" s="195">
        <v>17.41</v>
      </c>
      <c r="Y29" s="195">
        <v>0</v>
      </c>
      <c r="Z29">
        <v>0</v>
      </c>
      <c r="AA29" s="195">
        <v>10.9</v>
      </c>
      <c r="AB29" s="195">
        <v>0</v>
      </c>
      <c r="AC29" s="195">
        <v>0</v>
      </c>
      <c r="AD29" s="195">
        <v>0</v>
      </c>
      <c r="AE29" s="195">
        <v>75.349999999999994</v>
      </c>
      <c r="AF29" s="195">
        <v>0</v>
      </c>
      <c r="AG29" s="195">
        <v>0</v>
      </c>
      <c r="AH29" s="195">
        <v>0</v>
      </c>
      <c r="AI29" s="195">
        <v>107.39</v>
      </c>
      <c r="AJ29" s="195">
        <v>0</v>
      </c>
      <c r="AK29" s="195">
        <v>0</v>
      </c>
      <c r="AL29" s="195">
        <v>0</v>
      </c>
      <c r="AM29" s="195">
        <v>150</v>
      </c>
      <c r="AN29" s="195">
        <v>0</v>
      </c>
      <c r="AO29">
        <v>0</v>
      </c>
      <c r="AP29" s="195">
        <v>48</v>
      </c>
      <c r="AQ29" s="195">
        <v>14.51</v>
      </c>
      <c r="AR29" s="195">
        <v>19.05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261.17</v>
      </c>
      <c r="L30" s="195">
        <v>2.9</v>
      </c>
      <c r="M30" s="195">
        <v>61.68</v>
      </c>
      <c r="N30" s="195">
        <v>50.18</v>
      </c>
      <c r="O30" s="195">
        <v>70.89</v>
      </c>
      <c r="P30" s="195">
        <v>26.63</v>
      </c>
      <c r="Q30" s="195">
        <v>3.87</v>
      </c>
      <c r="R30" s="195">
        <v>7.74</v>
      </c>
      <c r="S30" s="195">
        <v>4.84</v>
      </c>
      <c r="T30" s="195">
        <v>0</v>
      </c>
      <c r="U30" s="195">
        <v>59.72</v>
      </c>
      <c r="V30" s="195">
        <v>1.93</v>
      </c>
      <c r="W30" s="195">
        <v>5.8</v>
      </c>
      <c r="X30" s="195">
        <v>17.41</v>
      </c>
      <c r="Y30" s="195">
        <v>0</v>
      </c>
      <c r="Z30">
        <v>0</v>
      </c>
      <c r="AA30" s="195">
        <v>10.9</v>
      </c>
      <c r="AB30" s="195">
        <v>0</v>
      </c>
      <c r="AC30" s="195">
        <v>0</v>
      </c>
      <c r="AD30" s="195">
        <v>0</v>
      </c>
      <c r="AE30" s="195">
        <v>75.349999999999994</v>
      </c>
      <c r="AF30" s="195">
        <v>0</v>
      </c>
      <c r="AG30" s="195">
        <v>0</v>
      </c>
      <c r="AH30" s="195">
        <v>0</v>
      </c>
      <c r="AI30" s="195">
        <v>107.39</v>
      </c>
      <c r="AJ30" s="195">
        <v>0</v>
      </c>
      <c r="AK30" s="195">
        <v>0</v>
      </c>
      <c r="AL30" s="195">
        <v>0</v>
      </c>
      <c r="AM30" s="195">
        <v>150</v>
      </c>
      <c r="AN30" s="195">
        <v>0</v>
      </c>
      <c r="AO30">
        <v>0</v>
      </c>
      <c r="AP30" s="195">
        <v>48</v>
      </c>
      <c r="AQ30" s="195">
        <v>14.51</v>
      </c>
      <c r="AR30" s="195">
        <v>34.43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261.17</v>
      </c>
      <c r="L31" s="195">
        <v>2.9</v>
      </c>
      <c r="M31" s="195">
        <v>61.68</v>
      </c>
      <c r="N31" s="195">
        <v>50.18</v>
      </c>
      <c r="O31" s="195">
        <v>70.89</v>
      </c>
      <c r="P31" s="195">
        <v>26.63</v>
      </c>
      <c r="Q31" s="195">
        <v>3.87</v>
      </c>
      <c r="R31" s="195">
        <v>7.74</v>
      </c>
      <c r="S31" s="195">
        <v>4.84</v>
      </c>
      <c r="T31" s="195">
        <v>0</v>
      </c>
      <c r="U31" s="195">
        <v>59.72</v>
      </c>
      <c r="V31" s="195">
        <v>1.93</v>
      </c>
      <c r="W31" s="195">
        <v>5.8</v>
      </c>
      <c r="X31" s="195">
        <v>17.41</v>
      </c>
      <c r="Y31" s="195">
        <v>0</v>
      </c>
      <c r="Z31">
        <v>0</v>
      </c>
      <c r="AA31" s="195">
        <v>10.9</v>
      </c>
      <c r="AB31" s="195">
        <v>0</v>
      </c>
      <c r="AC31" s="195">
        <v>0</v>
      </c>
      <c r="AD31" s="195">
        <v>0</v>
      </c>
      <c r="AE31" s="195">
        <v>75.349999999999994</v>
      </c>
      <c r="AF31" s="195">
        <v>0</v>
      </c>
      <c r="AG31" s="195">
        <v>0</v>
      </c>
      <c r="AH31" s="195">
        <v>0</v>
      </c>
      <c r="AI31" s="195">
        <v>107.39</v>
      </c>
      <c r="AJ31" s="195">
        <v>0</v>
      </c>
      <c r="AK31" s="195">
        <v>0</v>
      </c>
      <c r="AL31" s="195">
        <v>0</v>
      </c>
      <c r="AM31" s="195">
        <v>150</v>
      </c>
      <c r="AN31" s="195">
        <v>0</v>
      </c>
      <c r="AO31">
        <v>0</v>
      </c>
      <c r="AP31" s="195">
        <v>48</v>
      </c>
      <c r="AQ31" s="195">
        <v>14.51</v>
      </c>
      <c r="AR31" s="195">
        <v>42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261.17</v>
      </c>
      <c r="L32" s="195">
        <v>2.9</v>
      </c>
      <c r="M32" s="195">
        <v>61.68</v>
      </c>
      <c r="N32" s="195">
        <v>50.18</v>
      </c>
      <c r="O32" s="195">
        <v>70.89</v>
      </c>
      <c r="P32" s="195">
        <v>26.63</v>
      </c>
      <c r="Q32" s="195">
        <v>3.87</v>
      </c>
      <c r="R32" s="195">
        <v>7.74</v>
      </c>
      <c r="S32" s="195">
        <v>4.84</v>
      </c>
      <c r="T32" s="195">
        <v>0</v>
      </c>
      <c r="U32" s="195">
        <v>59.72</v>
      </c>
      <c r="V32" s="195">
        <v>1.93</v>
      </c>
      <c r="W32" s="195">
        <v>5.8</v>
      </c>
      <c r="X32" s="195">
        <v>17.41</v>
      </c>
      <c r="Y32" s="195">
        <v>0</v>
      </c>
      <c r="Z32">
        <v>0</v>
      </c>
      <c r="AA32" s="195">
        <v>10.9</v>
      </c>
      <c r="AB32" s="195">
        <v>0</v>
      </c>
      <c r="AC32" s="195">
        <v>0</v>
      </c>
      <c r="AD32" s="195">
        <v>0</v>
      </c>
      <c r="AE32" s="195">
        <v>75.349999999999994</v>
      </c>
      <c r="AF32" s="195">
        <v>0</v>
      </c>
      <c r="AG32" s="195">
        <v>0</v>
      </c>
      <c r="AH32" s="195">
        <v>0</v>
      </c>
      <c r="AI32" s="195">
        <v>107.39</v>
      </c>
      <c r="AJ32" s="195">
        <v>0</v>
      </c>
      <c r="AK32" s="195">
        <v>0</v>
      </c>
      <c r="AL32" s="195">
        <v>0</v>
      </c>
      <c r="AM32" s="195">
        <v>150</v>
      </c>
      <c r="AN32" s="195">
        <v>0</v>
      </c>
      <c r="AO32">
        <v>0</v>
      </c>
      <c r="AP32" s="195">
        <v>48</v>
      </c>
      <c r="AQ32" s="195">
        <v>14.51</v>
      </c>
      <c r="AR32" s="195">
        <v>43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261.17</v>
      </c>
      <c r="L33" s="195">
        <v>2.9</v>
      </c>
      <c r="M33" s="195">
        <v>61.68</v>
      </c>
      <c r="N33" s="195">
        <v>50.18</v>
      </c>
      <c r="O33" s="195">
        <v>70.89</v>
      </c>
      <c r="P33" s="195">
        <v>26.63</v>
      </c>
      <c r="Q33" s="195">
        <v>3.87</v>
      </c>
      <c r="R33" s="195">
        <v>7.74</v>
      </c>
      <c r="S33" s="195">
        <v>4.84</v>
      </c>
      <c r="T33" s="195">
        <v>0</v>
      </c>
      <c r="U33" s="195">
        <v>59.72</v>
      </c>
      <c r="V33" s="195">
        <v>1.93</v>
      </c>
      <c r="W33" s="195">
        <v>17.79</v>
      </c>
      <c r="X33" s="195">
        <v>62.67</v>
      </c>
      <c r="Y33" s="195">
        <v>0</v>
      </c>
      <c r="Z33">
        <v>0</v>
      </c>
      <c r="AA33" s="195">
        <v>10.9</v>
      </c>
      <c r="AB33" s="195">
        <v>0</v>
      </c>
      <c r="AC33" s="195">
        <v>0</v>
      </c>
      <c r="AD33" s="195">
        <v>0</v>
      </c>
      <c r="AE33" s="195">
        <v>75.349999999999994</v>
      </c>
      <c r="AF33" s="195">
        <v>0</v>
      </c>
      <c r="AG33" s="195">
        <v>0</v>
      </c>
      <c r="AH33" s="195">
        <v>0</v>
      </c>
      <c r="AI33" s="195">
        <v>107.39</v>
      </c>
      <c r="AJ33" s="195">
        <v>0</v>
      </c>
      <c r="AK33" s="195">
        <v>0</v>
      </c>
      <c r="AL33" s="195">
        <v>0</v>
      </c>
      <c r="AM33" s="195">
        <v>150</v>
      </c>
      <c r="AN33" s="195">
        <v>0</v>
      </c>
      <c r="AO33">
        <v>0</v>
      </c>
      <c r="AP33" s="195">
        <v>78.650000000000006</v>
      </c>
      <c r="AQ33" s="195">
        <v>14.51</v>
      </c>
      <c r="AR33" s="195">
        <v>45.5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261.17</v>
      </c>
      <c r="L34" s="195">
        <v>2.9</v>
      </c>
      <c r="M34" s="195">
        <v>61.68</v>
      </c>
      <c r="N34" s="195">
        <v>50.18</v>
      </c>
      <c r="O34" s="195">
        <v>70.89</v>
      </c>
      <c r="P34" s="195">
        <v>26.63</v>
      </c>
      <c r="Q34" s="195">
        <v>3.87</v>
      </c>
      <c r="R34" s="195">
        <v>7.74</v>
      </c>
      <c r="S34" s="195">
        <v>4.84</v>
      </c>
      <c r="T34" s="195">
        <v>0</v>
      </c>
      <c r="U34" s="195">
        <v>59.72</v>
      </c>
      <c r="V34" s="195">
        <v>1.93</v>
      </c>
      <c r="W34" s="195">
        <v>17.79</v>
      </c>
      <c r="X34" s="195">
        <v>62.67</v>
      </c>
      <c r="Y34" s="195">
        <v>0</v>
      </c>
      <c r="Z34">
        <v>0</v>
      </c>
      <c r="AA34" s="195">
        <v>10.9</v>
      </c>
      <c r="AB34" s="195">
        <v>0</v>
      </c>
      <c r="AC34" s="195">
        <v>0</v>
      </c>
      <c r="AD34" s="195">
        <v>0</v>
      </c>
      <c r="AE34" s="195">
        <v>75.349999999999994</v>
      </c>
      <c r="AF34" s="195">
        <v>0</v>
      </c>
      <c r="AG34" s="195">
        <v>0</v>
      </c>
      <c r="AH34" s="195">
        <v>0</v>
      </c>
      <c r="AI34" s="195">
        <v>107.39</v>
      </c>
      <c r="AJ34" s="195">
        <v>0</v>
      </c>
      <c r="AK34" s="195">
        <v>0</v>
      </c>
      <c r="AL34" s="195">
        <v>0</v>
      </c>
      <c r="AM34" s="195">
        <v>150</v>
      </c>
      <c r="AN34" s="195">
        <v>0</v>
      </c>
      <c r="AO34">
        <v>0</v>
      </c>
      <c r="AP34" s="195">
        <v>78.650000000000006</v>
      </c>
      <c r="AQ34" s="195">
        <v>14.51</v>
      </c>
      <c r="AR34" s="195">
        <v>46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4.6900000000000004</v>
      </c>
      <c r="K35" s="195">
        <v>261.17</v>
      </c>
      <c r="L35" s="195">
        <v>2.9</v>
      </c>
      <c r="M35" s="195">
        <v>61.68</v>
      </c>
      <c r="N35" s="195">
        <v>50.18</v>
      </c>
      <c r="O35" s="195">
        <v>70.89</v>
      </c>
      <c r="P35" s="195">
        <v>26.63</v>
      </c>
      <c r="Q35" s="195">
        <v>3.87</v>
      </c>
      <c r="R35" s="195">
        <v>7.74</v>
      </c>
      <c r="S35" s="195">
        <v>4.84</v>
      </c>
      <c r="T35" s="195">
        <v>0</v>
      </c>
      <c r="U35" s="195">
        <v>59.72</v>
      </c>
      <c r="V35" s="195">
        <v>1.93</v>
      </c>
      <c r="W35" s="195">
        <v>17.79</v>
      </c>
      <c r="X35" s="195">
        <v>62.67</v>
      </c>
      <c r="Y35" s="195">
        <v>0</v>
      </c>
      <c r="Z35">
        <v>0</v>
      </c>
      <c r="AA35" s="195">
        <v>10.9</v>
      </c>
      <c r="AB35" s="195">
        <v>0</v>
      </c>
      <c r="AC35" s="195">
        <v>0</v>
      </c>
      <c r="AD35" s="195">
        <v>0</v>
      </c>
      <c r="AE35" s="195">
        <v>75.349999999999994</v>
      </c>
      <c r="AF35" s="195">
        <v>0</v>
      </c>
      <c r="AG35" s="195">
        <v>0</v>
      </c>
      <c r="AH35" s="195">
        <v>0</v>
      </c>
      <c r="AI35" s="195">
        <v>107.39</v>
      </c>
      <c r="AJ35" s="195">
        <v>0</v>
      </c>
      <c r="AK35" s="195">
        <v>0</v>
      </c>
      <c r="AL35" s="195">
        <v>0</v>
      </c>
      <c r="AM35" s="195">
        <v>150</v>
      </c>
      <c r="AN35" s="195">
        <v>0</v>
      </c>
      <c r="AO35">
        <v>0</v>
      </c>
      <c r="AP35" s="195">
        <v>100.93</v>
      </c>
      <c r="AQ35" s="195">
        <v>14.51</v>
      </c>
      <c r="AR35" s="195">
        <v>47.5</v>
      </c>
      <c r="AS35" s="195">
        <v>0</v>
      </c>
      <c r="AT35">
        <v>0</v>
      </c>
      <c r="AU35">
        <v>0</v>
      </c>
      <c r="AV35" s="195">
        <v>0.06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261.17</v>
      </c>
      <c r="L36" s="195">
        <v>2.9</v>
      </c>
      <c r="M36" s="195">
        <v>61.68</v>
      </c>
      <c r="N36" s="195">
        <v>50.18</v>
      </c>
      <c r="O36" s="195">
        <v>70.89</v>
      </c>
      <c r="P36" s="195">
        <v>26.63</v>
      </c>
      <c r="Q36" s="195">
        <v>3.87</v>
      </c>
      <c r="R36" s="195">
        <v>7.74</v>
      </c>
      <c r="S36" s="195">
        <v>4.84</v>
      </c>
      <c r="T36" s="195">
        <v>0</v>
      </c>
      <c r="U36" s="195">
        <v>59.72</v>
      </c>
      <c r="V36" s="195">
        <v>1.93</v>
      </c>
      <c r="W36" s="195">
        <v>17.79</v>
      </c>
      <c r="X36" s="195">
        <v>62.67</v>
      </c>
      <c r="Y36" s="195">
        <v>0</v>
      </c>
      <c r="Z36">
        <v>0</v>
      </c>
      <c r="AA36" s="195">
        <v>10.9</v>
      </c>
      <c r="AB36" s="195">
        <v>0</v>
      </c>
      <c r="AC36" s="195">
        <v>0</v>
      </c>
      <c r="AD36" s="195">
        <v>0</v>
      </c>
      <c r="AE36" s="195">
        <v>75.349999999999994</v>
      </c>
      <c r="AF36" s="195">
        <v>0</v>
      </c>
      <c r="AG36" s="195">
        <v>0</v>
      </c>
      <c r="AH36" s="195">
        <v>0</v>
      </c>
      <c r="AI36" s="195">
        <v>107.39</v>
      </c>
      <c r="AJ36" s="195">
        <v>0</v>
      </c>
      <c r="AK36" s="195">
        <v>0</v>
      </c>
      <c r="AL36" s="195">
        <v>0</v>
      </c>
      <c r="AM36" s="195">
        <v>150</v>
      </c>
      <c r="AN36" s="195">
        <v>0</v>
      </c>
      <c r="AO36">
        <v>0</v>
      </c>
      <c r="AP36" s="195">
        <v>100.93</v>
      </c>
      <c r="AQ36" s="195">
        <v>14.51</v>
      </c>
      <c r="AR36" s="195">
        <v>47.5</v>
      </c>
      <c r="AS36" s="195">
        <v>0</v>
      </c>
      <c r="AT36">
        <v>0</v>
      </c>
      <c r="AU36">
        <v>0</v>
      </c>
      <c r="AV36" s="195">
        <v>0.06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261.17</v>
      </c>
      <c r="L37" s="195">
        <v>2.9</v>
      </c>
      <c r="M37" s="195">
        <v>61.68</v>
      </c>
      <c r="N37" s="195">
        <v>50.18</v>
      </c>
      <c r="O37" s="195">
        <v>70.89</v>
      </c>
      <c r="P37" s="195">
        <v>26.63</v>
      </c>
      <c r="Q37" s="195">
        <v>3.87</v>
      </c>
      <c r="R37" s="195">
        <v>7.74</v>
      </c>
      <c r="S37" s="195">
        <v>4.84</v>
      </c>
      <c r="T37" s="195">
        <v>0</v>
      </c>
      <c r="U37" s="195">
        <v>59.72</v>
      </c>
      <c r="V37" s="195">
        <v>1.93</v>
      </c>
      <c r="W37" s="195">
        <v>17.79</v>
      </c>
      <c r="X37" s="195">
        <v>62.67</v>
      </c>
      <c r="Y37" s="195">
        <v>0</v>
      </c>
      <c r="Z37">
        <v>0</v>
      </c>
      <c r="AA37" s="195">
        <v>10.9</v>
      </c>
      <c r="AB37" s="195">
        <v>0</v>
      </c>
      <c r="AC37" s="195">
        <v>0</v>
      </c>
      <c r="AD37" s="195">
        <v>0</v>
      </c>
      <c r="AE37" s="195">
        <v>75.349999999999994</v>
      </c>
      <c r="AF37" s="195">
        <v>0</v>
      </c>
      <c r="AG37" s="195">
        <v>0</v>
      </c>
      <c r="AH37" s="195">
        <v>0</v>
      </c>
      <c r="AI37" s="195">
        <v>107.39</v>
      </c>
      <c r="AJ37" s="195">
        <v>0</v>
      </c>
      <c r="AK37" s="195">
        <v>0</v>
      </c>
      <c r="AL37" s="195">
        <v>0</v>
      </c>
      <c r="AM37" s="195">
        <v>150</v>
      </c>
      <c r="AN37" s="195">
        <v>0</v>
      </c>
      <c r="AO37">
        <v>0</v>
      </c>
      <c r="AP37" s="195">
        <v>100.93</v>
      </c>
      <c r="AQ37" s="195">
        <v>14.51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261.17</v>
      </c>
      <c r="L38" s="195">
        <v>2.9</v>
      </c>
      <c r="M38" s="195">
        <v>61.68</v>
      </c>
      <c r="N38" s="195">
        <v>50.18</v>
      </c>
      <c r="O38" s="195">
        <v>70.89</v>
      </c>
      <c r="P38" s="195">
        <v>26.63</v>
      </c>
      <c r="Q38" s="195">
        <v>3.87</v>
      </c>
      <c r="R38" s="195">
        <v>7.74</v>
      </c>
      <c r="S38" s="195">
        <v>4.84</v>
      </c>
      <c r="T38" s="195">
        <v>0</v>
      </c>
      <c r="U38" s="195">
        <v>59.72</v>
      </c>
      <c r="V38" s="195">
        <v>1.93</v>
      </c>
      <c r="W38" s="195">
        <v>17.79</v>
      </c>
      <c r="X38" s="195">
        <v>62.67</v>
      </c>
      <c r="Y38" s="195">
        <v>0</v>
      </c>
      <c r="Z38">
        <v>0</v>
      </c>
      <c r="AA38" s="195">
        <v>10.9</v>
      </c>
      <c r="AB38" s="195">
        <v>0</v>
      </c>
      <c r="AC38" s="195">
        <v>0</v>
      </c>
      <c r="AD38" s="195">
        <v>0</v>
      </c>
      <c r="AE38" s="195">
        <v>75.349999999999994</v>
      </c>
      <c r="AF38" s="195">
        <v>0</v>
      </c>
      <c r="AG38" s="195">
        <v>0</v>
      </c>
      <c r="AH38" s="195">
        <v>0</v>
      </c>
      <c r="AI38" s="195">
        <v>107.39</v>
      </c>
      <c r="AJ38" s="195">
        <v>0</v>
      </c>
      <c r="AK38" s="195">
        <v>0</v>
      </c>
      <c r="AL38" s="195">
        <v>0</v>
      </c>
      <c r="AM38" s="195">
        <v>150</v>
      </c>
      <c r="AN38" s="195">
        <v>0</v>
      </c>
      <c r="AO38">
        <v>0</v>
      </c>
      <c r="AP38" s="195">
        <v>100.93</v>
      </c>
      <c r="AQ38" s="195">
        <v>14.51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261.17</v>
      </c>
      <c r="L39" s="195">
        <v>2.93</v>
      </c>
      <c r="M39" s="195">
        <v>61.68</v>
      </c>
      <c r="N39" s="195">
        <v>50.18</v>
      </c>
      <c r="O39" s="195">
        <v>70.89</v>
      </c>
      <c r="P39" s="195">
        <v>26.63</v>
      </c>
      <c r="Q39" s="195">
        <v>3.87</v>
      </c>
      <c r="R39" s="195">
        <v>7.74</v>
      </c>
      <c r="S39" s="195">
        <v>4.84</v>
      </c>
      <c r="T39" s="195">
        <v>0</v>
      </c>
      <c r="U39" s="195">
        <v>59.72</v>
      </c>
      <c r="V39" s="195">
        <v>1.93</v>
      </c>
      <c r="W39" s="195">
        <v>17.79</v>
      </c>
      <c r="X39" s="195">
        <v>62.67</v>
      </c>
      <c r="Y39" s="195">
        <v>0</v>
      </c>
      <c r="Z39">
        <v>0</v>
      </c>
      <c r="AA39" s="195">
        <v>10.9</v>
      </c>
      <c r="AB39" s="195">
        <v>0</v>
      </c>
      <c r="AC39" s="195">
        <v>0</v>
      </c>
      <c r="AD39" s="195">
        <v>0</v>
      </c>
      <c r="AE39" s="195">
        <v>75.349999999999994</v>
      </c>
      <c r="AF39" s="195">
        <v>0</v>
      </c>
      <c r="AG39" s="195">
        <v>0</v>
      </c>
      <c r="AH39" s="195">
        <v>0</v>
      </c>
      <c r="AI39" s="195">
        <v>107.39</v>
      </c>
      <c r="AJ39" s="195">
        <v>0</v>
      </c>
      <c r="AK39" s="195">
        <v>0</v>
      </c>
      <c r="AL39" s="195">
        <v>0</v>
      </c>
      <c r="AM39" s="195">
        <v>150</v>
      </c>
      <c r="AN39" s="195">
        <v>0</v>
      </c>
      <c r="AO39">
        <v>0</v>
      </c>
      <c r="AP39" s="195">
        <v>100.93</v>
      </c>
      <c r="AQ39" s="195">
        <v>14.51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261.17</v>
      </c>
      <c r="L40" s="195">
        <v>2.93</v>
      </c>
      <c r="M40" s="195">
        <v>61.68</v>
      </c>
      <c r="N40" s="195">
        <v>50.18</v>
      </c>
      <c r="O40" s="195">
        <v>70.89</v>
      </c>
      <c r="P40" s="195">
        <v>26.63</v>
      </c>
      <c r="Q40" s="195">
        <v>3.87</v>
      </c>
      <c r="R40" s="195">
        <v>7.74</v>
      </c>
      <c r="S40" s="195">
        <v>4.84</v>
      </c>
      <c r="T40" s="195">
        <v>0</v>
      </c>
      <c r="U40" s="195">
        <v>59.72</v>
      </c>
      <c r="V40" s="195">
        <v>1.93</v>
      </c>
      <c r="W40" s="195">
        <v>17.79</v>
      </c>
      <c r="X40" s="195">
        <v>62.67</v>
      </c>
      <c r="Y40" s="195">
        <v>0</v>
      </c>
      <c r="Z40">
        <v>0</v>
      </c>
      <c r="AA40" s="195">
        <v>9.9700000000000006</v>
      </c>
      <c r="AB40" s="195">
        <v>0</v>
      </c>
      <c r="AC40" s="195">
        <v>0</v>
      </c>
      <c r="AD40" s="195">
        <v>0</v>
      </c>
      <c r="AE40" s="195">
        <v>75.349999999999994</v>
      </c>
      <c r="AF40" s="195">
        <v>0</v>
      </c>
      <c r="AG40" s="195">
        <v>0</v>
      </c>
      <c r="AH40" s="195">
        <v>0</v>
      </c>
      <c r="AI40" s="195">
        <v>107.39</v>
      </c>
      <c r="AJ40" s="195">
        <v>0</v>
      </c>
      <c r="AK40" s="195">
        <v>0</v>
      </c>
      <c r="AL40" s="195">
        <v>0</v>
      </c>
      <c r="AM40" s="195">
        <v>150</v>
      </c>
      <c r="AN40" s="195">
        <v>0</v>
      </c>
      <c r="AO40">
        <v>0</v>
      </c>
      <c r="AP40" s="195">
        <v>100.93</v>
      </c>
      <c r="AQ40" s="195">
        <v>14.51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261.17</v>
      </c>
      <c r="L41" s="195">
        <v>2.93</v>
      </c>
      <c r="M41" s="195">
        <v>61.68</v>
      </c>
      <c r="N41" s="195">
        <v>50.18</v>
      </c>
      <c r="O41" s="195">
        <v>70.89</v>
      </c>
      <c r="P41" s="195">
        <v>26.63</v>
      </c>
      <c r="Q41" s="195">
        <v>3.87</v>
      </c>
      <c r="R41" s="195">
        <v>8.76</v>
      </c>
      <c r="S41" s="195">
        <v>4.84</v>
      </c>
      <c r="T41" s="195">
        <v>0</v>
      </c>
      <c r="U41" s="195">
        <v>59.72</v>
      </c>
      <c r="V41" s="195">
        <v>1.93</v>
      </c>
      <c r="W41" s="195">
        <v>17.79</v>
      </c>
      <c r="X41" s="195">
        <v>62.67</v>
      </c>
      <c r="Y41" s="195">
        <v>0</v>
      </c>
      <c r="Z41">
        <v>0</v>
      </c>
      <c r="AA41" s="195">
        <v>9.9700000000000006</v>
      </c>
      <c r="AB41" s="195">
        <v>0</v>
      </c>
      <c r="AC41" s="195">
        <v>0</v>
      </c>
      <c r="AD41" s="195">
        <v>0</v>
      </c>
      <c r="AE41" s="195">
        <v>75.349999999999994</v>
      </c>
      <c r="AF41" s="195">
        <v>0</v>
      </c>
      <c r="AG41" s="195">
        <v>0</v>
      </c>
      <c r="AH41" s="195">
        <v>0</v>
      </c>
      <c r="AI41" s="195">
        <v>107.39</v>
      </c>
      <c r="AJ41" s="195">
        <v>0</v>
      </c>
      <c r="AK41" s="195">
        <v>0</v>
      </c>
      <c r="AL41" s="195">
        <v>0</v>
      </c>
      <c r="AM41" s="195">
        <v>150</v>
      </c>
      <c r="AN41" s="195">
        <v>0</v>
      </c>
      <c r="AO41">
        <v>0</v>
      </c>
      <c r="AP41" s="195">
        <v>100.93</v>
      </c>
      <c r="AQ41" s="195">
        <v>14.51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261.17</v>
      </c>
      <c r="L42" s="195">
        <v>2.93</v>
      </c>
      <c r="M42" s="195">
        <v>61.68</v>
      </c>
      <c r="N42" s="195">
        <v>50.18</v>
      </c>
      <c r="O42" s="195">
        <v>70.89</v>
      </c>
      <c r="P42" s="195">
        <v>26.63</v>
      </c>
      <c r="Q42" s="195">
        <v>3.87</v>
      </c>
      <c r="R42" s="195">
        <v>11.9</v>
      </c>
      <c r="S42" s="195">
        <v>4.84</v>
      </c>
      <c r="T42" s="195">
        <v>0</v>
      </c>
      <c r="U42" s="195">
        <v>59.72</v>
      </c>
      <c r="V42" s="195">
        <v>1.93</v>
      </c>
      <c r="W42" s="195">
        <v>17.79</v>
      </c>
      <c r="X42" s="195">
        <v>62.67</v>
      </c>
      <c r="Y42" s="195">
        <v>0</v>
      </c>
      <c r="Z42">
        <v>0</v>
      </c>
      <c r="AA42" s="195">
        <v>9.9700000000000006</v>
      </c>
      <c r="AB42" s="195">
        <v>0</v>
      </c>
      <c r="AC42" s="195">
        <v>0</v>
      </c>
      <c r="AD42" s="195">
        <v>0</v>
      </c>
      <c r="AE42" s="195">
        <v>75.349999999999994</v>
      </c>
      <c r="AF42" s="195">
        <v>0</v>
      </c>
      <c r="AG42" s="195">
        <v>0</v>
      </c>
      <c r="AH42" s="195">
        <v>0</v>
      </c>
      <c r="AI42" s="195">
        <v>107.39</v>
      </c>
      <c r="AJ42" s="195">
        <v>0</v>
      </c>
      <c r="AK42" s="195">
        <v>0</v>
      </c>
      <c r="AL42" s="195">
        <v>0</v>
      </c>
      <c r="AM42" s="195">
        <v>150</v>
      </c>
      <c r="AN42" s="195">
        <v>0</v>
      </c>
      <c r="AO42">
        <v>0</v>
      </c>
      <c r="AP42" s="195">
        <v>100.93</v>
      </c>
      <c r="AQ42" s="195">
        <v>14.51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261.17</v>
      </c>
      <c r="L43" s="195">
        <v>2.93</v>
      </c>
      <c r="M43" s="195">
        <v>61.68</v>
      </c>
      <c r="N43" s="195">
        <v>50.18</v>
      </c>
      <c r="O43" s="195">
        <v>70.89</v>
      </c>
      <c r="P43" s="195">
        <v>26.63</v>
      </c>
      <c r="Q43" s="195">
        <v>3.87</v>
      </c>
      <c r="R43" s="195">
        <v>11.9</v>
      </c>
      <c r="S43" s="195">
        <v>4.84</v>
      </c>
      <c r="T43" s="195">
        <v>0</v>
      </c>
      <c r="U43" s="195">
        <v>59.72</v>
      </c>
      <c r="V43" s="195">
        <v>1.93</v>
      </c>
      <c r="W43" s="195">
        <v>4.84</v>
      </c>
      <c r="X43" s="195">
        <v>14.51</v>
      </c>
      <c r="Y43" s="195">
        <v>0</v>
      </c>
      <c r="Z43">
        <v>0</v>
      </c>
      <c r="AA43" s="195">
        <v>9.9700000000000006</v>
      </c>
      <c r="AB43" s="195">
        <v>0</v>
      </c>
      <c r="AC43" s="195">
        <v>0</v>
      </c>
      <c r="AD43" s="195">
        <v>0</v>
      </c>
      <c r="AE43" s="195">
        <v>75.349999999999994</v>
      </c>
      <c r="AF43" s="195">
        <v>0</v>
      </c>
      <c r="AG43" s="195">
        <v>0</v>
      </c>
      <c r="AH43" s="195">
        <v>0</v>
      </c>
      <c r="AI43" s="195">
        <v>107.39</v>
      </c>
      <c r="AJ43" s="195">
        <v>0</v>
      </c>
      <c r="AK43" s="195">
        <v>0</v>
      </c>
      <c r="AL43" s="195">
        <v>0</v>
      </c>
      <c r="AM43" s="195">
        <v>150</v>
      </c>
      <c r="AN43" s="195">
        <v>0</v>
      </c>
      <c r="AO43">
        <v>0</v>
      </c>
      <c r="AP43" s="195">
        <v>100.93</v>
      </c>
      <c r="AQ43" s="195">
        <v>14.51</v>
      </c>
      <c r="AR43" s="195">
        <v>47.5</v>
      </c>
      <c r="AS43" s="195">
        <v>0</v>
      </c>
      <c r="AT43">
        <v>0</v>
      </c>
      <c r="AU43">
        <v>0</v>
      </c>
      <c r="AV43" s="195">
        <v>0.24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261.17</v>
      </c>
      <c r="L44" s="195">
        <v>2.93</v>
      </c>
      <c r="M44" s="195">
        <v>61.68</v>
      </c>
      <c r="N44" s="195">
        <v>50.18</v>
      </c>
      <c r="O44" s="195">
        <v>70.89</v>
      </c>
      <c r="P44" s="195">
        <v>26.63</v>
      </c>
      <c r="Q44" s="195">
        <v>3.87</v>
      </c>
      <c r="R44" s="195">
        <v>11.9</v>
      </c>
      <c r="S44" s="195">
        <v>4.84</v>
      </c>
      <c r="T44" s="195">
        <v>0</v>
      </c>
      <c r="U44" s="195">
        <v>59.72</v>
      </c>
      <c r="V44" s="195">
        <v>1.93</v>
      </c>
      <c r="W44" s="195">
        <v>4.84</v>
      </c>
      <c r="X44" s="195">
        <v>14.51</v>
      </c>
      <c r="Y44" s="195">
        <v>0</v>
      </c>
      <c r="Z44">
        <v>0</v>
      </c>
      <c r="AA44" s="195">
        <v>9.9700000000000006</v>
      </c>
      <c r="AB44" s="195">
        <v>0</v>
      </c>
      <c r="AC44" s="195">
        <v>0</v>
      </c>
      <c r="AD44" s="195">
        <v>0</v>
      </c>
      <c r="AE44" s="195">
        <v>75.349999999999994</v>
      </c>
      <c r="AF44" s="195">
        <v>0</v>
      </c>
      <c r="AG44" s="195">
        <v>0</v>
      </c>
      <c r="AH44" s="195">
        <v>0</v>
      </c>
      <c r="AI44" s="195">
        <v>107.39</v>
      </c>
      <c r="AJ44" s="195">
        <v>0</v>
      </c>
      <c r="AK44" s="195">
        <v>0</v>
      </c>
      <c r="AL44" s="195">
        <v>0</v>
      </c>
      <c r="AM44" s="195">
        <v>150</v>
      </c>
      <c r="AN44" s="195">
        <v>0</v>
      </c>
      <c r="AO44">
        <v>0</v>
      </c>
      <c r="AP44" s="195">
        <v>100.93</v>
      </c>
      <c r="AQ44" s="195">
        <v>14.51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5.0999999999999996</v>
      </c>
      <c r="K45" s="195">
        <v>261.17</v>
      </c>
      <c r="L45" s="195">
        <v>2.93</v>
      </c>
      <c r="M45" s="195">
        <v>61.68</v>
      </c>
      <c r="N45" s="195">
        <v>50.18</v>
      </c>
      <c r="O45" s="195">
        <v>70.89</v>
      </c>
      <c r="P45" s="195">
        <v>26.63</v>
      </c>
      <c r="Q45" s="195">
        <v>3.87</v>
      </c>
      <c r="R45" s="195">
        <v>11.9</v>
      </c>
      <c r="S45" s="195">
        <v>4.84</v>
      </c>
      <c r="T45" s="195">
        <v>0</v>
      </c>
      <c r="U45" s="195">
        <v>59.72</v>
      </c>
      <c r="V45" s="195">
        <v>1.93</v>
      </c>
      <c r="W45" s="195">
        <v>4.84</v>
      </c>
      <c r="X45" s="195">
        <v>14.51</v>
      </c>
      <c r="Y45" s="195">
        <v>0</v>
      </c>
      <c r="Z45">
        <v>0</v>
      </c>
      <c r="AA45" s="195">
        <v>9.9700000000000006</v>
      </c>
      <c r="AB45" s="195">
        <v>0</v>
      </c>
      <c r="AC45" s="195">
        <v>0</v>
      </c>
      <c r="AD45" s="195">
        <v>0</v>
      </c>
      <c r="AE45" s="195">
        <v>72.84</v>
      </c>
      <c r="AF45" s="195">
        <v>0</v>
      </c>
      <c r="AG45" s="195">
        <v>0</v>
      </c>
      <c r="AH45" s="195">
        <v>0</v>
      </c>
      <c r="AI45" s="195">
        <v>107.39</v>
      </c>
      <c r="AJ45" s="195">
        <v>0</v>
      </c>
      <c r="AK45" s="195">
        <v>0</v>
      </c>
      <c r="AL45" s="195">
        <v>0</v>
      </c>
      <c r="AM45" s="195">
        <v>150</v>
      </c>
      <c r="AN45" s="195">
        <v>0</v>
      </c>
      <c r="AO45">
        <v>0</v>
      </c>
      <c r="AP45" s="195">
        <v>100.93</v>
      </c>
      <c r="AQ45" s="195">
        <v>14.51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261.17</v>
      </c>
      <c r="L46" s="195">
        <v>2.93</v>
      </c>
      <c r="M46" s="195">
        <v>61.68</v>
      </c>
      <c r="N46" s="195">
        <v>50.18</v>
      </c>
      <c r="O46" s="195">
        <v>70.89</v>
      </c>
      <c r="P46" s="195">
        <v>26.63</v>
      </c>
      <c r="Q46" s="195">
        <v>3.87</v>
      </c>
      <c r="R46" s="195">
        <v>11.9</v>
      </c>
      <c r="S46" s="195">
        <v>4.84</v>
      </c>
      <c r="T46" s="195">
        <v>0</v>
      </c>
      <c r="U46" s="195">
        <v>59.72</v>
      </c>
      <c r="V46" s="195">
        <v>1.93</v>
      </c>
      <c r="W46" s="195">
        <v>4.84</v>
      </c>
      <c r="X46" s="195">
        <v>14.51</v>
      </c>
      <c r="Y46" s="195">
        <v>0</v>
      </c>
      <c r="Z46">
        <v>0</v>
      </c>
      <c r="AA46" s="195">
        <v>9.9700000000000006</v>
      </c>
      <c r="AB46" s="195">
        <v>0</v>
      </c>
      <c r="AC46" s="195">
        <v>0</v>
      </c>
      <c r="AD46" s="195">
        <v>0</v>
      </c>
      <c r="AE46" s="195">
        <v>72.84</v>
      </c>
      <c r="AF46" s="195">
        <v>0</v>
      </c>
      <c r="AG46" s="195">
        <v>0</v>
      </c>
      <c r="AH46" s="195">
        <v>0</v>
      </c>
      <c r="AI46" s="195">
        <v>107.39</v>
      </c>
      <c r="AJ46" s="195">
        <v>0</v>
      </c>
      <c r="AK46" s="195">
        <v>0</v>
      </c>
      <c r="AL46" s="195">
        <v>0</v>
      </c>
      <c r="AM46" s="195">
        <v>150</v>
      </c>
      <c r="AN46" s="195">
        <v>0</v>
      </c>
      <c r="AO46">
        <v>0</v>
      </c>
      <c r="AP46" s="195">
        <v>100.93</v>
      </c>
      <c r="AQ46" s="195">
        <v>14.51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261.17</v>
      </c>
      <c r="L47" s="195">
        <v>2.93</v>
      </c>
      <c r="M47" s="195">
        <v>61.68</v>
      </c>
      <c r="N47" s="195">
        <v>50.18</v>
      </c>
      <c r="O47" s="195">
        <v>70.89</v>
      </c>
      <c r="P47" s="195">
        <v>26.63</v>
      </c>
      <c r="Q47" s="195">
        <v>3.87</v>
      </c>
      <c r="R47" s="195">
        <v>11.9</v>
      </c>
      <c r="S47" s="195">
        <v>4.84</v>
      </c>
      <c r="T47" s="195">
        <v>0</v>
      </c>
      <c r="U47" s="195">
        <v>59.72</v>
      </c>
      <c r="V47" s="195">
        <v>1.93</v>
      </c>
      <c r="W47" s="195">
        <v>4.84</v>
      </c>
      <c r="X47" s="195">
        <v>14.51</v>
      </c>
      <c r="Y47" s="195">
        <v>0</v>
      </c>
      <c r="Z47">
        <v>0</v>
      </c>
      <c r="AA47" s="195">
        <v>9.9700000000000006</v>
      </c>
      <c r="AB47" s="195">
        <v>0</v>
      </c>
      <c r="AC47" s="195">
        <v>0</v>
      </c>
      <c r="AD47" s="195">
        <v>0</v>
      </c>
      <c r="AE47" s="195">
        <v>72.84</v>
      </c>
      <c r="AF47" s="195">
        <v>0</v>
      </c>
      <c r="AG47" s="195">
        <v>0</v>
      </c>
      <c r="AH47" s="195">
        <v>0</v>
      </c>
      <c r="AI47" s="195">
        <v>127</v>
      </c>
      <c r="AJ47" s="195">
        <v>0</v>
      </c>
      <c r="AK47" s="195">
        <v>0</v>
      </c>
      <c r="AL47" s="195">
        <v>0</v>
      </c>
      <c r="AM47" s="195">
        <v>150</v>
      </c>
      <c r="AN47" s="195">
        <v>0</v>
      </c>
      <c r="AO47">
        <v>0</v>
      </c>
      <c r="AP47" s="195">
        <v>48.36</v>
      </c>
      <c r="AQ47" s="195">
        <v>14.51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261.17</v>
      </c>
      <c r="L48" s="195">
        <v>2.93</v>
      </c>
      <c r="M48" s="195">
        <v>61.68</v>
      </c>
      <c r="N48" s="195">
        <v>50.18</v>
      </c>
      <c r="O48" s="195">
        <v>70.89</v>
      </c>
      <c r="P48" s="195">
        <v>26.63</v>
      </c>
      <c r="Q48" s="195">
        <v>3.87</v>
      </c>
      <c r="R48" s="195">
        <v>11.9</v>
      </c>
      <c r="S48" s="195">
        <v>4.84</v>
      </c>
      <c r="T48" s="195">
        <v>0</v>
      </c>
      <c r="U48" s="195">
        <v>59.72</v>
      </c>
      <c r="V48" s="195">
        <v>1.93</v>
      </c>
      <c r="W48" s="195">
        <v>4.84</v>
      </c>
      <c r="X48" s="195">
        <v>14.51</v>
      </c>
      <c r="Y48" s="195">
        <v>0</v>
      </c>
      <c r="Z48">
        <v>0</v>
      </c>
      <c r="AA48" s="195">
        <v>9.9700000000000006</v>
      </c>
      <c r="AB48" s="195">
        <v>0</v>
      </c>
      <c r="AC48" s="195">
        <v>0</v>
      </c>
      <c r="AD48" s="195">
        <v>0</v>
      </c>
      <c r="AE48" s="195">
        <v>72.84</v>
      </c>
      <c r="AF48" s="195">
        <v>0</v>
      </c>
      <c r="AG48" s="195">
        <v>0</v>
      </c>
      <c r="AH48" s="195">
        <v>0</v>
      </c>
      <c r="AI48" s="195">
        <v>127</v>
      </c>
      <c r="AJ48" s="195">
        <v>0</v>
      </c>
      <c r="AK48" s="195">
        <v>0</v>
      </c>
      <c r="AL48" s="195">
        <v>0</v>
      </c>
      <c r="AM48" s="195">
        <v>150</v>
      </c>
      <c r="AN48" s="195">
        <v>0</v>
      </c>
      <c r="AO48">
        <v>0</v>
      </c>
      <c r="AP48" s="195">
        <v>48.36</v>
      </c>
      <c r="AQ48" s="195">
        <v>14.51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261.17</v>
      </c>
      <c r="L49" s="195">
        <v>2.93</v>
      </c>
      <c r="M49" s="195">
        <v>61.68</v>
      </c>
      <c r="N49" s="195">
        <v>50.18</v>
      </c>
      <c r="O49" s="195">
        <v>70.89</v>
      </c>
      <c r="P49" s="195">
        <v>26.63</v>
      </c>
      <c r="Q49" s="195">
        <v>3.87</v>
      </c>
      <c r="R49" s="195">
        <v>7.74</v>
      </c>
      <c r="S49" s="195">
        <v>4.84</v>
      </c>
      <c r="T49" s="195">
        <v>0</v>
      </c>
      <c r="U49" s="195">
        <v>59.72</v>
      </c>
      <c r="V49" s="195">
        <v>1.93</v>
      </c>
      <c r="W49" s="195">
        <v>4.84</v>
      </c>
      <c r="X49" s="195">
        <v>14.51</v>
      </c>
      <c r="Y49" s="195">
        <v>0</v>
      </c>
      <c r="Z49">
        <v>0</v>
      </c>
      <c r="AA49" s="195">
        <v>9.9700000000000006</v>
      </c>
      <c r="AB49" s="195">
        <v>0</v>
      </c>
      <c r="AC49" s="195">
        <v>0</v>
      </c>
      <c r="AD49" s="195">
        <v>0</v>
      </c>
      <c r="AE49" s="195">
        <v>72.84</v>
      </c>
      <c r="AF49" s="195">
        <v>0</v>
      </c>
      <c r="AG49" s="195">
        <v>0</v>
      </c>
      <c r="AH49" s="195">
        <v>0</v>
      </c>
      <c r="AI49" s="195">
        <v>125.09</v>
      </c>
      <c r="AJ49" s="195">
        <v>0</v>
      </c>
      <c r="AK49" s="195">
        <v>0</v>
      </c>
      <c r="AL49" s="195">
        <v>0</v>
      </c>
      <c r="AM49" s="195">
        <v>150</v>
      </c>
      <c r="AN49" s="195">
        <v>0</v>
      </c>
      <c r="AO49">
        <v>0</v>
      </c>
      <c r="AP49" s="195">
        <v>48.36</v>
      </c>
      <c r="AQ49" s="195">
        <v>14.51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261.17</v>
      </c>
      <c r="L50" s="195">
        <v>2.93</v>
      </c>
      <c r="M50" s="195">
        <v>61.68</v>
      </c>
      <c r="N50" s="195">
        <v>50.18</v>
      </c>
      <c r="O50" s="195">
        <v>70.89</v>
      </c>
      <c r="P50" s="195">
        <v>26.63</v>
      </c>
      <c r="Q50" s="195">
        <v>3.87</v>
      </c>
      <c r="R50" s="195">
        <v>7.74</v>
      </c>
      <c r="S50" s="195">
        <v>4.84</v>
      </c>
      <c r="T50" s="195">
        <v>0</v>
      </c>
      <c r="U50" s="195">
        <v>59.72</v>
      </c>
      <c r="V50" s="195">
        <v>1.93</v>
      </c>
      <c r="W50" s="195">
        <v>4.84</v>
      </c>
      <c r="X50" s="195">
        <v>14.51</v>
      </c>
      <c r="Y50" s="195">
        <v>0</v>
      </c>
      <c r="Z50">
        <v>0</v>
      </c>
      <c r="AA50" s="195">
        <v>9.9700000000000006</v>
      </c>
      <c r="AB50" s="195">
        <v>0</v>
      </c>
      <c r="AC50" s="195">
        <v>0</v>
      </c>
      <c r="AD50" s="195">
        <v>0</v>
      </c>
      <c r="AE50" s="195">
        <v>72.84</v>
      </c>
      <c r="AF50" s="195">
        <v>0</v>
      </c>
      <c r="AG50" s="195">
        <v>0</v>
      </c>
      <c r="AH50" s="195">
        <v>0</v>
      </c>
      <c r="AI50" s="195">
        <v>106.85</v>
      </c>
      <c r="AJ50" s="195">
        <v>0</v>
      </c>
      <c r="AK50" s="195">
        <v>0</v>
      </c>
      <c r="AL50" s="195">
        <v>0</v>
      </c>
      <c r="AM50" s="195">
        <v>150</v>
      </c>
      <c r="AN50" s="195">
        <v>0</v>
      </c>
      <c r="AO50">
        <v>0</v>
      </c>
      <c r="AP50" s="195">
        <v>48.36</v>
      </c>
      <c r="AQ50" s="195">
        <v>14.51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261.17</v>
      </c>
      <c r="L51" s="195">
        <v>2.93</v>
      </c>
      <c r="M51" s="195">
        <v>61.68</v>
      </c>
      <c r="N51" s="195">
        <v>50.18</v>
      </c>
      <c r="O51" s="195">
        <v>70.89</v>
      </c>
      <c r="P51" s="195">
        <v>26.63</v>
      </c>
      <c r="Q51" s="195">
        <v>3.87</v>
      </c>
      <c r="R51" s="195">
        <v>7.74</v>
      </c>
      <c r="S51" s="195">
        <v>4.84</v>
      </c>
      <c r="T51" s="195">
        <v>0</v>
      </c>
      <c r="U51" s="195">
        <v>59.72</v>
      </c>
      <c r="V51" s="195">
        <v>1.93</v>
      </c>
      <c r="W51" s="195">
        <v>5.42</v>
      </c>
      <c r="X51" s="195">
        <v>14.51</v>
      </c>
      <c r="Y51" s="195">
        <v>0</v>
      </c>
      <c r="Z51">
        <v>0</v>
      </c>
      <c r="AA51" s="195">
        <v>9.9700000000000006</v>
      </c>
      <c r="AB51" s="195">
        <v>0</v>
      </c>
      <c r="AC51" s="195">
        <v>0</v>
      </c>
      <c r="AD51" s="195">
        <v>0</v>
      </c>
      <c r="AE51" s="195">
        <v>72.84</v>
      </c>
      <c r="AF51" s="195">
        <v>0</v>
      </c>
      <c r="AG51" s="195">
        <v>0</v>
      </c>
      <c r="AH51" s="195">
        <v>0</v>
      </c>
      <c r="AI51" s="195">
        <v>106.85</v>
      </c>
      <c r="AJ51" s="195">
        <v>0</v>
      </c>
      <c r="AK51" s="195">
        <v>0</v>
      </c>
      <c r="AL51" s="195">
        <v>0</v>
      </c>
      <c r="AM51" s="195">
        <v>150</v>
      </c>
      <c r="AN51" s="195">
        <v>0</v>
      </c>
      <c r="AO51">
        <v>0</v>
      </c>
      <c r="AP51" s="195">
        <v>48.36</v>
      </c>
      <c r="AQ51" s="195">
        <v>14.51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261.17</v>
      </c>
      <c r="L52" s="195">
        <v>2.93</v>
      </c>
      <c r="M52" s="195">
        <v>61.68</v>
      </c>
      <c r="N52" s="195">
        <v>50.18</v>
      </c>
      <c r="O52" s="195">
        <v>70.89</v>
      </c>
      <c r="P52" s="195">
        <v>26.63</v>
      </c>
      <c r="Q52" s="195">
        <v>3.87</v>
      </c>
      <c r="R52" s="195">
        <v>7.74</v>
      </c>
      <c r="S52" s="195">
        <v>4.84</v>
      </c>
      <c r="T52" s="195">
        <v>0</v>
      </c>
      <c r="U52" s="195">
        <v>59.72</v>
      </c>
      <c r="V52" s="195">
        <v>1.93</v>
      </c>
      <c r="W52" s="195">
        <v>5.42</v>
      </c>
      <c r="X52" s="195">
        <v>14.51</v>
      </c>
      <c r="Y52" s="195">
        <v>0</v>
      </c>
      <c r="Z52">
        <v>0</v>
      </c>
      <c r="AA52" s="195">
        <v>9.9700000000000006</v>
      </c>
      <c r="AB52" s="195">
        <v>0</v>
      </c>
      <c r="AC52" s="195">
        <v>0</v>
      </c>
      <c r="AD52" s="195">
        <v>0</v>
      </c>
      <c r="AE52" s="195">
        <v>72.84</v>
      </c>
      <c r="AF52" s="195">
        <v>0</v>
      </c>
      <c r="AG52" s="195">
        <v>0</v>
      </c>
      <c r="AH52" s="195">
        <v>0</v>
      </c>
      <c r="AI52" s="195">
        <v>106.85</v>
      </c>
      <c r="AJ52" s="195">
        <v>0</v>
      </c>
      <c r="AK52" s="195">
        <v>0</v>
      </c>
      <c r="AL52" s="195">
        <v>0</v>
      </c>
      <c r="AM52" s="195">
        <v>150</v>
      </c>
      <c r="AN52" s="195">
        <v>0</v>
      </c>
      <c r="AO52">
        <v>0</v>
      </c>
      <c r="AP52" s="195">
        <v>48.36</v>
      </c>
      <c r="AQ52" s="195">
        <v>14.51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304.7</v>
      </c>
      <c r="L53" s="195">
        <v>2.93</v>
      </c>
      <c r="M53" s="195">
        <v>61.68</v>
      </c>
      <c r="N53" s="195">
        <v>50.18</v>
      </c>
      <c r="O53" s="195">
        <v>70.89</v>
      </c>
      <c r="P53" s="195">
        <v>26.63</v>
      </c>
      <c r="Q53" s="195">
        <v>3.87</v>
      </c>
      <c r="R53" s="195">
        <v>14.26</v>
      </c>
      <c r="S53" s="195">
        <v>4.84</v>
      </c>
      <c r="T53" s="195">
        <v>0</v>
      </c>
      <c r="U53" s="195">
        <v>59.72</v>
      </c>
      <c r="V53" s="195">
        <v>6.05</v>
      </c>
      <c r="W53" s="195">
        <v>15.64</v>
      </c>
      <c r="X53" s="195">
        <v>62.67</v>
      </c>
      <c r="Y53" s="195">
        <v>0</v>
      </c>
      <c r="Z53">
        <v>0</v>
      </c>
      <c r="AA53" s="195">
        <v>9.9700000000000006</v>
      </c>
      <c r="AB53" s="195">
        <v>0</v>
      </c>
      <c r="AC53" s="195">
        <v>0</v>
      </c>
      <c r="AD53" s="195">
        <v>0</v>
      </c>
      <c r="AE53" s="195">
        <v>70</v>
      </c>
      <c r="AF53" s="195">
        <v>0</v>
      </c>
      <c r="AG53" s="195">
        <v>0</v>
      </c>
      <c r="AH53" s="195">
        <v>0</v>
      </c>
      <c r="AI53" s="195">
        <v>106.85</v>
      </c>
      <c r="AJ53" s="195">
        <v>0</v>
      </c>
      <c r="AK53" s="195">
        <v>0</v>
      </c>
      <c r="AL53" s="195">
        <v>0</v>
      </c>
      <c r="AM53" s="195">
        <v>150</v>
      </c>
      <c r="AN53" s="195">
        <v>0</v>
      </c>
      <c r="AO53">
        <v>0</v>
      </c>
      <c r="AP53" s="195">
        <v>100.93</v>
      </c>
      <c r="AQ53" s="195">
        <v>32.58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353.06</v>
      </c>
      <c r="L54" s="195">
        <v>2.93</v>
      </c>
      <c r="M54" s="195">
        <v>61.68</v>
      </c>
      <c r="N54" s="195">
        <v>50.18</v>
      </c>
      <c r="O54" s="195">
        <v>70.89</v>
      </c>
      <c r="P54" s="195">
        <v>26.63</v>
      </c>
      <c r="Q54" s="195">
        <v>3.87</v>
      </c>
      <c r="R54" s="195">
        <v>14.26</v>
      </c>
      <c r="S54" s="195">
        <v>4.84</v>
      </c>
      <c r="T54" s="195">
        <v>0</v>
      </c>
      <c r="U54" s="195">
        <v>59.72</v>
      </c>
      <c r="V54" s="195">
        <v>6.05</v>
      </c>
      <c r="W54" s="195">
        <v>16.760000000000002</v>
      </c>
      <c r="X54" s="195">
        <v>62.67</v>
      </c>
      <c r="Y54" s="195">
        <v>0</v>
      </c>
      <c r="Z54">
        <v>0</v>
      </c>
      <c r="AA54" s="195">
        <v>9.9700000000000006</v>
      </c>
      <c r="AB54" s="195">
        <v>0</v>
      </c>
      <c r="AC54" s="195">
        <v>0</v>
      </c>
      <c r="AD54" s="195">
        <v>0</v>
      </c>
      <c r="AE54" s="195">
        <v>70</v>
      </c>
      <c r="AF54" s="195">
        <v>0</v>
      </c>
      <c r="AG54" s="195">
        <v>0</v>
      </c>
      <c r="AH54" s="195">
        <v>0</v>
      </c>
      <c r="AI54" s="195">
        <v>106.85</v>
      </c>
      <c r="AJ54" s="195">
        <v>0</v>
      </c>
      <c r="AK54" s="195">
        <v>0</v>
      </c>
      <c r="AL54" s="195">
        <v>0</v>
      </c>
      <c r="AM54" s="195">
        <v>150</v>
      </c>
      <c r="AN54" s="195">
        <v>0</v>
      </c>
      <c r="AO54">
        <v>0</v>
      </c>
      <c r="AP54" s="195">
        <v>100.93</v>
      </c>
      <c r="AQ54" s="195">
        <v>32.58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406.26</v>
      </c>
      <c r="L55" s="195">
        <v>2.93</v>
      </c>
      <c r="M55" s="195">
        <v>61.68</v>
      </c>
      <c r="N55" s="195">
        <v>50.18</v>
      </c>
      <c r="O55" s="195">
        <v>70.89</v>
      </c>
      <c r="P55" s="195">
        <v>26.63</v>
      </c>
      <c r="Q55" s="195">
        <v>3.87</v>
      </c>
      <c r="R55" s="195">
        <v>14.26</v>
      </c>
      <c r="S55" s="195">
        <v>4.84</v>
      </c>
      <c r="T55" s="195">
        <v>0</v>
      </c>
      <c r="U55" s="195">
        <v>59.72</v>
      </c>
      <c r="V55" s="195">
        <v>6.05</v>
      </c>
      <c r="W55" s="195">
        <v>16.760000000000002</v>
      </c>
      <c r="X55" s="195">
        <v>62.67</v>
      </c>
      <c r="Y55" s="195">
        <v>0</v>
      </c>
      <c r="Z55">
        <v>0</v>
      </c>
      <c r="AA55" s="195">
        <v>9.9700000000000006</v>
      </c>
      <c r="AB55" s="195">
        <v>0</v>
      </c>
      <c r="AC55" s="195">
        <v>0</v>
      </c>
      <c r="AD55" s="195">
        <v>0</v>
      </c>
      <c r="AE55" s="195">
        <v>70</v>
      </c>
      <c r="AF55" s="195">
        <v>0</v>
      </c>
      <c r="AG55" s="195">
        <v>0</v>
      </c>
      <c r="AH55" s="195">
        <v>0</v>
      </c>
      <c r="AI55" s="195">
        <v>106.85</v>
      </c>
      <c r="AJ55" s="195">
        <v>0</v>
      </c>
      <c r="AK55" s="195">
        <v>0</v>
      </c>
      <c r="AL55" s="195">
        <v>0</v>
      </c>
      <c r="AM55" s="195">
        <v>100</v>
      </c>
      <c r="AN55" s="195">
        <v>0</v>
      </c>
      <c r="AO55">
        <v>0</v>
      </c>
      <c r="AP55" s="195">
        <v>100.93</v>
      </c>
      <c r="AQ55" s="195">
        <v>32.58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454.63</v>
      </c>
      <c r="L56" s="195">
        <v>2.93</v>
      </c>
      <c r="M56" s="195">
        <v>61.68</v>
      </c>
      <c r="N56" s="195">
        <v>50.18</v>
      </c>
      <c r="O56" s="195">
        <v>70.89</v>
      </c>
      <c r="P56" s="195">
        <v>26.63</v>
      </c>
      <c r="Q56" s="195">
        <v>3.87</v>
      </c>
      <c r="R56" s="195">
        <v>14.26</v>
      </c>
      <c r="S56" s="195">
        <v>4.84</v>
      </c>
      <c r="T56" s="195">
        <v>0</v>
      </c>
      <c r="U56" s="195">
        <v>59.72</v>
      </c>
      <c r="V56" s="195">
        <v>6.05</v>
      </c>
      <c r="W56" s="195">
        <v>16.760000000000002</v>
      </c>
      <c r="X56" s="195">
        <v>62.67</v>
      </c>
      <c r="Y56" s="195">
        <v>0</v>
      </c>
      <c r="Z56">
        <v>0</v>
      </c>
      <c r="AA56" s="195">
        <v>9.67</v>
      </c>
      <c r="AB56" s="195">
        <v>0</v>
      </c>
      <c r="AC56" s="195">
        <v>0</v>
      </c>
      <c r="AD56" s="195">
        <v>0</v>
      </c>
      <c r="AE56" s="195">
        <v>70</v>
      </c>
      <c r="AF56" s="195">
        <v>0</v>
      </c>
      <c r="AG56" s="195">
        <v>0</v>
      </c>
      <c r="AH56" s="195">
        <v>0</v>
      </c>
      <c r="AI56" s="195">
        <v>106.85</v>
      </c>
      <c r="AJ56" s="195">
        <v>0</v>
      </c>
      <c r="AK56" s="195">
        <v>0</v>
      </c>
      <c r="AL56" s="195">
        <v>0</v>
      </c>
      <c r="AM56" s="195">
        <v>100</v>
      </c>
      <c r="AN56" s="195">
        <v>0</v>
      </c>
      <c r="AO56">
        <v>0</v>
      </c>
      <c r="AP56" s="195">
        <v>100.93</v>
      </c>
      <c r="AQ56" s="195">
        <v>32.58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495.58</v>
      </c>
      <c r="L57" s="195">
        <v>9.11</v>
      </c>
      <c r="M57" s="195">
        <v>61.68</v>
      </c>
      <c r="N57" s="195">
        <v>50.18</v>
      </c>
      <c r="O57" s="195">
        <v>70.89</v>
      </c>
      <c r="P57" s="195">
        <v>26.63</v>
      </c>
      <c r="Q57" s="195">
        <v>8.49</v>
      </c>
      <c r="R57" s="195">
        <v>14.26</v>
      </c>
      <c r="S57" s="195">
        <v>11.21</v>
      </c>
      <c r="T57" s="195">
        <v>0</v>
      </c>
      <c r="U57" s="195">
        <v>59.72</v>
      </c>
      <c r="V57" s="195">
        <v>6.05</v>
      </c>
      <c r="W57" s="195">
        <v>16.760000000000002</v>
      </c>
      <c r="X57" s="195">
        <v>62.67</v>
      </c>
      <c r="Y57" s="195">
        <v>0</v>
      </c>
      <c r="Z57">
        <v>0</v>
      </c>
      <c r="AA57" s="195">
        <v>9.67</v>
      </c>
      <c r="AB57" s="195">
        <v>0</v>
      </c>
      <c r="AC57" s="195">
        <v>0</v>
      </c>
      <c r="AD57" s="195">
        <v>0</v>
      </c>
      <c r="AE57" s="195">
        <v>70</v>
      </c>
      <c r="AF57" s="195">
        <v>0</v>
      </c>
      <c r="AG57" s="195">
        <v>0</v>
      </c>
      <c r="AH57" s="195">
        <v>0</v>
      </c>
      <c r="AI57" s="195">
        <v>106.85</v>
      </c>
      <c r="AJ57" s="195">
        <v>0</v>
      </c>
      <c r="AK57" s="195">
        <v>0</v>
      </c>
      <c r="AL57" s="195">
        <v>0</v>
      </c>
      <c r="AM57" s="195">
        <v>100</v>
      </c>
      <c r="AN57" s="195">
        <v>0</v>
      </c>
      <c r="AO57">
        <v>0</v>
      </c>
      <c r="AP57" s="195">
        <v>100.93</v>
      </c>
      <c r="AQ57" s="195">
        <v>32.58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495.58</v>
      </c>
      <c r="L58" s="195">
        <v>9.11</v>
      </c>
      <c r="M58" s="195">
        <v>61.68</v>
      </c>
      <c r="N58" s="195">
        <v>50.18</v>
      </c>
      <c r="O58" s="195">
        <v>70.89</v>
      </c>
      <c r="P58" s="195">
        <v>26.63</v>
      </c>
      <c r="Q58" s="195">
        <v>8.49</v>
      </c>
      <c r="R58" s="195">
        <v>14.26</v>
      </c>
      <c r="S58" s="195">
        <v>11.21</v>
      </c>
      <c r="T58" s="195">
        <v>0</v>
      </c>
      <c r="U58" s="195">
        <v>59.72</v>
      </c>
      <c r="V58" s="195">
        <v>6.05</v>
      </c>
      <c r="W58" s="195">
        <v>16.760000000000002</v>
      </c>
      <c r="X58" s="195">
        <v>62.67</v>
      </c>
      <c r="Y58" s="195">
        <v>0</v>
      </c>
      <c r="Z58">
        <v>0</v>
      </c>
      <c r="AA58" s="195">
        <v>9.67</v>
      </c>
      <c r="AB58" s="195">
        <v>0</v>
      </c>
      <c r="AC58" s="195">
        <v>0</v>
      </c>
      <c r="AD58" s="195">
        <v>0</v>
      </c>
      <c r="AE58" s="195">
        <v>70</v>
      </c>
      <c r="AF58" s="195">
        <v>0</v>
      </c>
      <c r="AG58" s="195">
        <v>0</v>
      </c>
      <c r="AH58" s="195">
        <v>0</v>
      </c>
      <c r="AI58" s="195">
        <v>106.85</v>
      </c>
      <c r="AJ58" s="195">
        <v>0</v>
      </c>
      <c r="AK58" s="195">
        <v>0</v>
      </c>
      <c r="AL58" s="195">
        <v>0</v>
      </c>
      <c r="AM58" s="195">
        <v>100</v>
      </c>
      <c r="AN58" s="195">
        <v>0</v>
      </c>
      <c r="AO58">
        <v>0</v>
      </c>
      <c r="AP58" s="195">
        <v>100.93</v>
      </c>
      <c r="AQ58" s="195">
        <v>32.58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495.58</v>
      </c>
      <c r="L59" s="195">
        <v>9.11</v>
      </c>
      <c r="M59" s="195">
        <v>61.68</v>
      </c>
      <c r="N59" s="195">
        <v>50.18</v>
      </c>
      <c r="O59" s="195">
        <v>70.89</v>
      </c>
      <c r="P59" s="195">
        <v>26.63</v>
      </c>
      <c r="Q59" s="195">
        <v>8.49</v>
      </c>
      <c r="R59" s="195">
        <v>14.26</v>
      </c>
      <c r="S59" s="195">
        <v>11.21</v>
      </c>
      <c r="T59" s="195">
        <v>0</v>
      </c>
      <c r="U59" s="195">
        <v>59.72</v>
      </c>
      <c r="V59" s="195">
        <v>6.05</v>
      </c>
      <c r="W59" s="195">
        <v>16.760000000000002</v>
      </c>
      <c r="X59" s="195">
        <v>62.67</v>
      </c>
      <c r="Y59" s="195">
        <v>0</v>
      </c>
      <c r="Z59">
        <v>0</v>
      </c>
      <c r="AA59" s="195">
        <v>9.67</v>
      </c>
      <c r="AB59" s="195">
        <v>0</v>
      </c>
      <c r="AC59" s="195">
        <v>0</v>
      </c>
      <c r="AD59" s="195">
        <v>0</v>
      </c>
      <c r="AE59" s="195">
        <v>70</v>
      </c>
      <c r="AF59" s="195">
        <v>0</v>
      </c>
      <c r="AG59" s="195">
        <v>0</v>
      </c>
      <c r="AH59" s="195">
        <v>0</v>
      </c>
      <c r="AI59" s="195">
        <v>106.85</v>
      </c>
      <c r="AJ59" s="195">
        <v>0</v>
      </c>
      <c r="AK59" s="195">
        <v>0</v>
      </c>
      <c r="AL59" s="195">
        <v>0</v>
      </c>
      <c r="AM59" s="195">
        <v>20</v>
      </c>
      <c r="AN59" s="195">
        <v>0</v>
      </c>
      <c r="AO59">
        <v>0</v>
      </c>
      <c r="AP59" s="195">
        <v>100.93</v>
      </c>
      <c r="AQ59" s="195">
        <v>32.58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495.58</v>
      </c>
      <c r="L60" s="195">
        <v>9.11</v>
      </c>
      <c r="M60" s="195">
        <v>61.68</v>
      </c>
      <c r="N60" s="195">
        <v>50.18</v>
      </c>
      <c r="O60" s="195">
        <v>70.89</v>
      </c>
      <c r="P60" s="195">
        <v>26.63</v>
      </c>
      <c r="Q60" s="195">
        <v>8.49</v>
      </c>
      <c r="R60" s="195">
        <v>14.26</v>
      </c>
      <c r="S60" s="195">
        <v>11.21</v>
      </c>
      <c r="T60" s="195">
        <v>0</v>
      </c>
      <c r="U60" s="195">
        <v>59.72</v>
      </c>
      <c r="V60" s="195">
        <v>6.05</v>
      </c>
      <c r="W60" s="195">
        <v>16.760000000000002</v>
      </c>
      <c r="X60" s="195">
        <v>62.67</v>
      </c>
      <c r="Y60" s="195">
        <v>0</v>
      </c>
      <c r="Z60">
        <v>0</v>
      </c>
      <c r="AA60" s="195">
        <v>9.67</v>
      </c>
      <c r="AB60" s="195">
        <v>0</v>
      </c>
      <c r="AC60" s="195">
        <v>0</v>
      </c>
      <c r="AD60" s="195">
        <v>0</v>
      </c>
      <c r="AE60" s="195">
        <v>70</v>
      </c>
      <c r="AF60" s="195">
        <v>0</v>
      </c>
      <c r="AG60" s="195">
        <v>0</v>
      </c>
      <c r="AH60" s="195">
        <v>0</v>
      </c>
      <c r="AI60" s="195">
        <v>106.85</v>
      </c>
      <c r="AJ60" s="195">
        <v>0</v>
      </c>
      <c r="AK60" s="195">
        <v>0</v>
      </c>
      <c r="AL60" s="195">
        <v>0</v>
      </c>
      <c r="AM60" s="195">
        <v>20</v>
      </c>
      <c r="AN60" s="195">
        <v>0</v>
      </c>
      <c r="AO60">
        <v>0</v>
      </c>
      <c r="AP60" s="195">
        <v>100.93</v>
      </c>
      <c r="AQ60" s="195">
        <v>32.58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495.58</v>
      </c>
      <c r="L61" s="195">
        <v>9.11</v>
      </c>
      <c r="M61" s="195">
        <v>61.68</v>
      </c>
      <c r="N61" s="195">
        <v>50.18</v>
      </c>
      <c r="O61" s="195">
        <v>70.89</v>
      </c>
      <c r="P61" s="195">
        <v>26.63</v>
      </c>
      <c r="Q61" s="195">
        <v>8.49</v>
      </c>
      <c r="R61" s="195">
        <v>14.26</v>
      </c>
      <c r="S61" s="195">
        <v>11.21</v>
      </c>
      <c r="T61" s="195">
        <v>0</v>
      </c>
      <c r="U61" s="195">
        <v>59.72</v>
      </c>
      <c r="V61" s="195">
        <v>6.05</v>
      </c>
      <c r="W61" s="195">
        <v>16.760000000000002</v>
      </c>
      <c r="X61" s="195">
        <v>62.67</v>
      </c>
      <c r="Y61" s="195">
        <v>0</v>
      </c>
      <c r="Z61">
        <v>0</v>
      </c>
      <c r="AA61" s="195">
        <v>9.67</v>
      </c>
      <c r="AB61" s="195">
        <v>0</v>
      </c>
      <c r="AC61" s="195">
        <v>0</v>
      </c>
      <c r="AD61" s="195">
        <v>0</v>
      </c>
      <c r="AE61" s="195">
        <v>70</v>
      </c>
      <c r="AF61" s="195">
        <v>0</v>
      </c>
      <c r="AG61" s="195">
        <v>0</v>
      </c>
      <c r="AH61" s="195">
        <v>0</v>
      </c>
      <c r="AI61" s="195">
        <v>106.85</v>
      </c>
      <c r="AJ61" s="195">
        <v>0</v>
      </c>
      <c r="AK61" s="195">
        <v>0</v>
      </c>
      <c r="AL61" s="195">
        <v>0</v>
      </c>
      <c r="AM61" s="195">
        <v>20</v>
      </c>
      <c r="AN61" s="195">
        <v>0</v>
      </c>
      <c r="AO61">
        <v>0</v>
      </c>
      <c r="AP61" s="195">
        <v>100.93</v>
      </c>
      <c r="AQ61" s="195">
        <v>32.58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495.58</v>
      </c>
      <c r="L62" s="195">
        <v>9.11</v>
      </c>
      <c r="M62" s="195">
        <v>61.68</v>
      </c>
      <c r="N62" s="195">
        <v>50.18</v>
      </c>
      <c r="O62" s="195">
        <v>70.89</v>
      </c>
      <c r="P62" s="195">
        <v>26.63</v>
      </c>
      <c r="Q62" s="195">
        <v>8.49</v>
      </c>
      <c r="R62" s="195">
        <v>14.26</v>
      </c>
      <c r="S62" s="195">
        <v>11.21</v>
      </c>
      <c r="T62" s="195">
        <v>0</v>
      </c>
      <c r="U62" s="195">
        <v>59.72</v>
      </c>
      <c r="V62" s="195">
        <v>6.05</v>
      </c>
      <c r="W62" s="195">
        <v>16.760000000000002</v>
      </c>
      <c r="X62" s="195">
        <v>62.67</v>
      </c>
      <c r="Y62" s="195">
        <v>0</v>
      </c>
      <c r="Z62">
        <v>0</v>
      </c>
      <c r="AA62" s="195">
        <v>9.67</v>
      </c>
      <c r="AB62" s="195">
        <v>0</v>
      </c>
      <c r="AC62" s="195">
        <v>0</v>
      </c>
      <c r="AD62" s="195">
        <v>0</v>
      </c>
      <c r="AE62" s="195">
        <v>70</v>
      </c>
      <c r="AF62" s="195">
        <v>0</v>
      </c>
      <c r="AG62" s="195">
        <v>0</v>
      </c>
      <c r="AH62" s="195">
        <v>0</v>
      </c>
      <c r="AI62" s="195">
        <v>106.85</v>
      </c>
      <c r="AJ62" s="195">
        <v>0</v>
      </c>
      <c r="AK62" s="195">
        <v>0</v>
      </c>
      <c r="AL62" s="195">
        <v>0</v>
      </c>
      <c r="AM62" s="195">
        <v>20</v>
      </c>
      <c r="AN62" s="195">
        <v>0</v>
      </c>
      <c r="AO62">
        <v>0</v>
      </c>
      <c r="AP62" s="195">
        <v>100.93</v>
      </c>
      <c r="AQ62" s="195">
        <v>32.58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495.58</v>
      </c>
      <c r="L63" s="195">
        <v>9.11</v>
      </c>
      <c r="M63" s="195">
        <v>61.68</v>
      </c>
      <c r="N63" s="195">
        <v>50.18</v>
      </c>
      <c r="O63" s="195">
        <v>70.89</v>
      </c>
      <c r="P63" s="195">
        <v>26.63</v>
      </c>
      <c r="Q63" s="195">
        <v>8.49</v>
      </c>
      <c r="R63" s="195">
        <v>14.26</v>
      </c>
      <c r="S63" s="195">
        <v>11.21</v>
      </c>
      <c r="T63" s="195">
        <v>0</v>
      </c>
      <c r="U63" s="195">
        <v>59.72</v>
      </c>
      <c r="V63" s="195">
        <v>6.05</v>
      </c>
      <c r="W63" s="195">
        <v>16.760000000000002</v>
      </c>
      <c r="X63" s="195">
        <v>62.67</v>
      </c>
      <c r="Y63" s="195">
        <v>0</v>
      </c>
      <c r="Z63">
        <v>0</v>
      </c>
      <c r="AA63" s="195">
        <v>9.67</v>
      </c>
      <c r="AB63" s="195">
        <v>0</v>
      </c>
      <c r="AC63" s="195">
        <v>0</v>
      </c>
      <c r="AD63" s="195">
        <v>0</v>
      </c>
      <c r="AE63" s="195">
        <v>70</v>
      </c>
      <c r="AF63" s="195">
        <v>0</v>
      </c>
      <c r="AG63" s="195">
        <v>0</v>
      </c>
      <c r="AH63" s="195">
        <v>0</v>
      </c>
      <c r="AI63" s="195">
        <v>106.85</v>
      </c>
      <c r="AJ63" s="195">
        <v>0</v>
      </c>
      <c r="AK63" s="195">
        <v>0</v>
      </c>
      <c r="AL63" s="195">
        <v>0</v>
      </c>
      <c r="AM63" s="195">
        <v>20</v>
      </c>
      <c r="AN63" s="195">
        <v>0</v>
      </c>
      <c r="AO63">
        <v>0</v>
      </c>
      <c r="AP63" s="195">
        <v>100.93</v>
      </c>
      <c r="AQ63" s="195">
        <v>32.58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495.58</v>
      </c>
      <c r="L64" s="195">
        <v>9.11</v>
      </c>
      <c r="M64" s="195">
        <v>61.68</v>
      </c>
      <c r="N64" s="195">
        <v>50.18</v>
      </c>
      <c r="O64" s="195">
        <v>70.89</v>
      </c>
      <c r="P64" s="195">
        <v>26.63</v>
      </c>
      <c r="Q64" s="195">
        <v>8.49</v>
      </c>
      <c r="R64" s="195">
        <v>14.26</v>
      </c>
      <c r="S64" s="195">
        <v>11.21</v>
      </c>
      <c r="T64" s="195">
        <v>0</v>
      </c>
      <c r="U64" s="195">
        <v>59.72</v>
      </c>
      <c r="V64" s="195">
        <v>6.05</v>
      </c>
      <c r="W64" s="195">
        <v>16.760000000000002</v>
      </c>
      <c r="X64" s="195">
        <v>62.67</v>
      </c>
      <c r="Y64" s="195">
        <v>0</v>
      </c>
      <c r="Z64">
        <v>0</v>
      </c>
      <c r="AA64" s="195">
        <v>9.67</v>
      </c>
      <c r="AB64" s="195">
        <v>0</v>
      </c>
      <c r="AC64" s="195">
        <v>0</v>
      </c>
      <c r="AD64" s="195">
        <v>0</v>
      </c>
      <c r="AE64" s="195">
        <v>70</v>
      </c>
      <c r="AF64" s="195">
        <v>0</v>
      </c>
      <c r="AG64" s="195">
        <v>0</v>
      </c>
      <c r="AH64" s="195">
        <v>0</v>
      </c>
      <c r="AI64" s="195">
        <v>106.85</v>
      </c>
      <c r="AJ64" s="195">
        <v>0</v>
      </c>
      <c r="AK64" s="195">
        <v>0</v>
      </c>
      <c r="AL64" s="195">
        <v>0</v>
      </c>
      <c r="AM64" s="195">
        <v>20</v>
      </c>
      <c r="AN64" s="195">
        <v>0</v>
      </c>
      <c r="AO64">
        <v>0</v>
      </c>
      <c r="AP64" s="195">
        <v>100.93</v>
      </c>
      <c r="AQ64" s="195">
        <v>32.58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495.58</v>
      </c>
      <c r="L65" s="195">
        <v>9.11</v>
      </c>
      <c r="M65" s="195">
        <v>61.68</v>
      </c>
      <c r="N65" s="195">
        <v>50.18</v>
      </c>
      <c r="O65" s="195">
        <v>70.89</v>
      </c>
      <c r="P65" s="195">
        <v>26.63</v>
      </c>
      <c r="Q65" s="195">
        <v>8.49</v>
      </c>
      <c r="R65" s="195">
        <v>14.26</v>
      </c>
      <c r="S65" s="195">
        <v>11.21</v>
      </c>
      <c r="T65" s="195">
        <v>0</v>
      </c>
      <c r="U65" s="195">
        <v>59.72</v>
      </c>
      <c r="V65" s="195">
        <v>6.05</v>
      </c>
      <c r="W65" s="195">
        <v>16.760000000000002</v>
      </c>
      <c r="X65" s="195">
        <v>62.67</v>
      </c>
      <c r="Y65" s="195">
        <v>0</v>
      </c>
      <c r="Z65">
        <v>0</v>
      </c>
      <c r="AA65" s="195">
        <v>9.67</v>
      </c>
      <c r="AB65" s="195">
        <v>0</v>
      </c>
      <c r="AC65" s="195">
        <v>0</v>
      </c>
      <c r="AD65" s="195">
        <v>0</v>
      </c>
      <c r="AE65" s="195">
        <v>70</v>
      </c>
      <c r="AF65" s="195">
        <v>0</v>
      </c>
      <c r="AG65" s="195">
        <v>0</v>
      </c>
      <c r="AH65" s="195">
        <v>0</v>
      </c>
      <c r="AI65" s="195">
        <v>106.85</v>
      </c>
      <c r="AJ65" s="195">
        <v>0</v>
      </c>
      <c r="AK65" s="195">
        <v>0</v>
      </c>
      <c r="AL65" s="195">
        <v>0</v>
      </c>
      <c r="AM65" s="195">
        <v>20</v>
      </c>
      <c r="AN65" s="195">
        <v>0</v>
      </c>
      <c r="AO65">
        <v>0</v>
      </c>
      <c r="AP65" s="195">
        <v>100.93</v>
      </c>
      <c r="AQ65" s="195">
        <v>32.58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495.58</v>
      </c>
      <c r="L66" s="195">
        <v>9.11</v>
      </c>
      <c r="M66" s="195">
        <v>61.68</v>
      </c>
      <c r="N66" s="195">
        <v>50.18</v>
      </c>
      <c r="O66" s="195">
        <v>70.89</v>
      </c>
      <c r="P66" s="195">
        <v>26.63</v>
      </c>
      <c r="Q66" s="195">
        <v>8.49</v>
      </c>
      <c r="R66" s="195">
        <v>14.26</v>
      </c>
      <c r="S66" s="195">
        <v>11.21</v>
      </c>
      <c r="T66" s="195">
        <v>0</v>
      </c>
      <c r="U66" s="195">
        <v>59.72</v>
      </c>
      <c r="V66" s="195">
        <v>6.05</v>
      </c>
      <c r="W66" s="195">
        <v>16.760000000000002</v>
      </c>
      <c r="X66" s="195">
        <v>62.67</v>
      </c>
      <c r="Y66" s="195">
        <v>0</v>
      </c>
      <c r="Z66">
        <v>0</v>
      </c>
      <c r="AA66" s="195">
        <v>9.67</v>
      </c>
      <c r="AB66" s="195">
        <v>0</v>
      </c>
      <c r="AC66" s="195">
        <v>0</v>
      </c>
      <c r="AD66" s="195">
        <v>0</v>
      </c>
      <c r="AE66" s="195">
        <v>70</v>
      </c>
      <c r="AF66" s="195">
        <v>0</v>
      </c>
      <c r="AG66" s="195">
        <v>0</v>
      </c>
      <c r="AH66" s="195">
        <v>0</v>
      </c>
      <c r="AI66" s="195">
        <v>106.85</v>
      </c>
      <c r="AJ66" s="195">
        <v>0</v>
      </c>
      <c r="AK66" s="195">
        <v>0</v>
      </c>
      <c r="AL66" s="195">
        <v>0</v>
      </c>
      <c r="AM66" s="195">
        <v>20</v>
      </c>
      <c r="AN66" s="195">
        <v>0</v>
      </c>
      <c r="AO66">
        <v>0</v>
      </c>
      <c r="AP66" s="195">
        <v>100.93</v>
      </c>
      <c r="AQ66" s="195">
        <v>32.58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495.58</v>
      </c>
      <c r="L67" s="195">
        <v>9.11</v>
      </c>
      <c r="M67" s="195">
        <v>61.68</v>
      </c>
      <c r="N67" s="195">
        <v>50.18</v>
      </c>
      <c r="O67" s="195">
        <v>70.89</v>
      </c>
      <c r="P67" s="195">
        <v>26.63</v>
      </c>
      <c r="Q67" s="195">
        <v>8.49</v>
      </c>
      <c r="R67" s="195">
        <v>14.26</v>
      </c>
      <c r="S67" s="195">
        <v>11.21</v>
      </c>
      <c r="T67" s="195">
        <v>0</v>
      </c>
      <c r="U67" s="195">
        <v>60.02</v>
      </c>
      <c r="V67" s="195">
        <v>6.05</v>
      </c>
      <c r="W67" s="195">
        <v>16.760000000000002</v>
      </c>
      <c r="X67" s="195">
        <v>62.67</v>
      </c>
      <c r="Y67" s="195">
        <v>0</v>
      </c>
      <c r="Z67">
        <v>0</v>
      </c>
      <c r="AA67" s="195">
        <v>9.67</v>
      </c>
      <c r="AB67" s="195">
        <v>0</v>
      </c>
      <c r="AC67" s="195">
        <v>0</v>
      </c>
      <c r="AD67" s="195">
        <v>0</v>
      </c>
      <c r="AE67" s="195">
        <v>70</v>
      </c>
      <c r="AF67" s="195">
        <v>0</v>
      </c>
      <c r="AG67" s="195">
        <v>0</v>
      </c>
      <c r="AH67" s="195">
        <v>0</v>
      </c>
      <c r="AI67" s="195">
        <v>106.85</v>
      </c>
      <c r="AJ67" s="195">
        <v>0</v>
      </c>
      <c r="AK67" s="195">
        <v>0</v>
      </c>
      <c r="AL67" s="195">
        <v>0</v>
      </c>
      <c r="AM67" s="195">
        <v>30</v>
      </c>
      <c r="AN67" s="195">
        <v>0</v>
      </c>
      <c r="AO67">
        <v>0</v>
      </c>
      <c r="AP67" s="195">
        <v>100.93</v>
      </c>
      <c r="AQ67" s="195">
        <v>32.58</v>
      </c>
      <c r="AR67" s="195">
        <v>47.5</v>
      </c>
      <c r="AS67" s="195">
        <v>0</v>
      </c>
      <c r="AT67">
        <v>0</v>
      </c>
      <c r="AU67">
        <v>0</v>
      </c>
      <c r="AV67" s="195">
        <v>0.52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495.58</v>
      </c>
      <c r="L68" s="195">
        <v>9.11</v>
      </c>
      <c r="M68" s="195">
        <v>61.68</v>
      </c>
      <c r="N68" s="195">
        <v>50.18</v>
      </c>
      <c r="O68" s="195">
        <v>70.89</v>
      </c>
      <c r="P68" s="195">
        <v>26.63</v>
      </c>
      <c r="Q68" s="195">
        <v>8.49</v>
      </c>
      <c r="R68" s="195">
        <v>14.26</v>
      </c>
      <c r="S68" s="195">
        <v>11.21</v>
      </c>
      <c r="T68" s="195">
        <v>0</v>
      </c>
      <c r="U68" s="195">
        <v>60.02</v>
      </c>
      <c r="V68" s="195">
        <v>6.05</v>
      </c>
      <c r="W68" s="195">
        <v>16.760000000000002</v>
      </c>
      <c r="X68" s="195">
        <v>62.67</v>
      </c>
      <c r="Y68" s="195">
        <v>0</v>
      </c>
      <c r="Z68">
        <v>0</v>
      </c>
      <c r="AA68" s="195">
        <v>9.67</v>
      </c>
      <c r="AB68" s="195">
        <v>0</v>
      </c>
      <c r="AC68" s="195">
        <v>0</v>
      </c>
      <c r="AD68" s="195">
        <v>0</v>
      </c>
      <c r="AE68" s="195">
        <v>70</v>
      </c>
      <c r="AF68" s="195">
        <v>0</v>
      </c>
      <c r="AG68" s="195">
        <v>0</v>
      </c>
      <c r="AH68" s="195">
        <v>0</v>
      </c>
      <c r="AI68" s="195">
        <v>106.85</v>
      </c>
      <c r="AJ68" s="195">
        <v>0</v>
      </c>
      <c r="AK68" s="195">
        <v>0</v>
      </c>
      <c r="AL68" s="195">
        <v>0</v>
      </c>
      <c r="AM68" s="195">
        <v>30</v>
      </c>
      <c r="AN68" s="195">
        <v>0</v>
      </c>
      <c r="AO68">
        <v>0</v>
      </c>
      <c r="AP68" s="195">
        <v>100.93</v>
      </c>
      <c r="AQ68" s="195">
        <v>32.58</v>
      </c>
      <c r="AR68" s="195">
        <v>47.5</v>
      </c>
      <c r="AS68" s="195">
        <v>0</v>
      </c>
      <c r="AT68">
        <v>0</v>
      </c>
      <c r="AU68">
        <v>0</v>
      </c>
      <c r="AV68" s="195">
        <v>0.52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495.58</v>
      </c>
      <c r="L69" s="195">
        <v>9.11</v>
      </c>
      <c r="M69" s="195">
        <v>61.68</v>
      </c>
      <c r="N69" s="195">
        <v>50.18</v>
      </c>
      <c r="O69" s="195">
        <v>70.89</v>
      </c>
      <c r="P69" s="195">
        <v>26.63</v>
      </c>
      <c r="Q69" s="195">
        <v>8.49</v>
      </c>
      <c r="R69" s="195">
        <v>14.26</v>
      </c>
      <c r="S69" s="195">
        <v>11.21</v>
      </c>
      <c r="T69" s="195">
        <v>0</v>
      </c>
      <c r="U69" s="195">
        <v>60.02</v>
      </c>
      <c r="V69" s="195">
        <v>6.05</v>
      </c>
      <c r="W69" s="195">
        <v>16.760000000000002</v>
      </c>
      <c r="X69" s="195">
        <v>62.67</v>
      </c>
      <c r="Y69" s="195">
        <v>0</v>
      </c>
      <c r="Z69">
        <v>0</v>
      </c>
      <c r="AA69" s="195">
        <v>9.67</v>
      </c>
      <c r="AB69" s="195">
        <v>0</v>
      </c>
      <c r="AC69" s="195">
        <v>0</v>
      </c>
      <c r="AD69" s="195">
        <v>0</v>
      </c>
      <c r="AE69" s="195">
        <v>70</v>
      </c>
      <c r="AF69" s="195">
        <v>0</v>
      </c>
      <c r="AG69" s="195">
        <v>0</v>
      </c>
      <c r="AH69" s="195">
        <v>0</v>
      </c>
      <c r="AI69" s="195">
        <v>106.85</v>
      </c>
      <c r="AJ69" s="195">
        <v>0</v>
      </c>
      <c r="AK69" s="195">
        <v>0</v>
      </c>
      <c r="AL69" s="195">
        <v>0</v>
      </c>
      <c r="AM69" s="195">
        <v>30</v>
      </c>
      <c r="AN69" s="195">
        <v>0</v>
      </c>
      <c r="AO69">
        <v>0</v>
      </c>
      <c r="AP69" s="195">
        <v>100.93</v>
      </c>
      <c r="AQ69" s="195">
        <v>32.58</v>
      </c>
      <c r="AR69" s="195">
        <v>47.5</v>
      </c>
      <c r="AS69" s="195">
        <v>0</v>
      </c>
      <c r="AT69">
        <v>0</v>
      </c>
      <c r="AU69">
        <v>0</v>
      </c>
      <c r="AV69" s="195">
        <v>0.52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495.58</v>
      </c>
      <c r="L70" s="195">
        <v>9.11</v>
      </c>
      <c r="M70" s="195">
        <v>61.68</v>
      </c>
      <c r="N70" s="195">
        <v>50.18</v>
      </c>
      <c r="O70" s="195">
        <v>70.89</v>
      </c>
      <c r="P70" s="195">
        <v>26.63</v>
      </c>
      <c r="Q70" s="195">
        <v>8.49</v>
      </c>
      <c r="R70" s="195">
        <v>14.26</v>
      </c>
      <c r="S70" s="195">
        <v>11.21</v>
      </c>
      <c r="T70" s="195">
        <v>0</v>
      </c>
      <c r="U70" s="195">
        <v>60.02</v>
      </c>
      <c r="V70" s="195">
        <v>6.05</v>
      </c>
      <c r="W70" s="195">
        <v>16.760000000000002</v>
      </c>
      <c r="X70" s="195">
        <v>62.67</v>
      </c>
      <c r="Y70" s="195">
        <v>0</v>
      </c>
      <c r="Z70">
        <v>0</v>
      </c>
      <c r="AA70" s="195">
        <v>9.67</v>
      </c>
      <c r="AB70" s="195">
        <v>0</v>
      </c>
      <c r="AC70" s="195">
        <v>0</v>
      </c>
      <c r="AD70" s="195">
        <v>0</v>
      </c>
      <c r="AE70" s="195">
        <v>70</v>
      </c>
      <c r="AF70" s="195">
        <v>0</v>
      </c>
      <c r="AG70" s="195">
        <v>0</v>
      </c>
      <c r="AH70" s="195">
        <v>0</v>
      </c>
      <c r="AI70" s="195">
        <v>106.85</v>
      </c>
      <c r="AJ70" s="195">
        <v>0</v>
      </c>
      <c r="AK70" s="195">
        <v>0</v>
      </c>
      <c r="AL70" s="195">
        <v>0</v>
      </c>
      <c r="AM70" s="195">
        <v>30</v>
      </c>
      <c r="AN70" s="195">
        <v>0</v>
      </c>
      <c r="AO70">
        <v>0</v>
      </c>
      <c r="AP70" s="195">
        <v>100.93</v>
      </c>
      <c r="AQ70" s="195">
        <v>32.58</v>
      </c>
      <c r="AR70" s="195">
        <v>43.92</v>
      </c>
      <c r="AS70" s="195">
        <v>0</v>
      </c>
      <c r="AT70">
        <v>0</v>
      </c>
      <c r="AU70">
        <v>0</v>
      </c>
      <c r="AV70" s="195">
        <v>0.52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495.58</v>
      </c>
      <c r="L71" s="195">
        <v>9.11</v>
      </c>
      <c r="M71" s="195">
        <v>61.68</v>
      </c>
      <c r="N71" s="195">
        <v>50.18</v>
      </c>
      <c r="O71" s="195">
        <v>70.89</v>
      </c>
      <c r="P71" s="195">
        <v>26.63</v>
      </c>
      <c r="Q71" s="195">
        <v>8.49</v>
      </c>
      <c r="R71" s="195">
        <v>14.26</v>
      </c>
      <c r="S71" s="195">
        <v>11.21</v>
      </c>
      <c r="T71" s="195">
        <v>0</v>
      </c>
      <c r="U71" s="195">
        <v>60.02</v>
      </c>
      <c r="V71" s="195">
        <v>6.05</v>
      </c>
      <c r="W71" s="195">
        <v>16.760000000000002</v>
      </c>
      <c r="X71" s="195">
        <v>62.67</v>
      </c>
      <c r="Y71" s="195">
        <v>0</v>
      </c>
      <c r="Z71">
        <v>0</v>
      </c>
      <c r="AA71" s="195">
        <v>9.67</v>
      </c>
      <c r="AB71" s="195">
        <v>0</v>
      </c>
      <c r="AC71" s="195">
        <v>0</v>
      </c>
      <c r="AD71" s="195">
        <v>0</v>
      </c>
      <c r="AE71" s="195">
        <v>70</v>
      </c>
      <c r="AF71" s="195">
        <v>0</v>
      </c>
      <c r="AG71" s="195">
        <v>0</v>
      </c>
      <c r="AH71" s="195">
        <v>0</v>
      </c>
      <c r="AI71" s="195">
        <v>106.85</v>
      </c>
      <c r="AJ71" s="195">
        <v>0</v>
      </c>
      <c r="AK71" s="195">
        <v>0</v>
      </c>
      <c r="AL71" s="195">
        <v>0</v>
      </c>
      <c r="AM71" s="195">
        <v>70</v>
      </c>
      <c r="AN71" s="195">
        <v>0</v>
      </c>
      <c r="AO71">
        <v>0</v>
      </c>
      <c r="AP71" s="195">
        <v>100.93</v>
      </c>
      <c r="AQ71" s="195">
        <v>32.58</v>
      </c>
      <c r="AR71" s="195">
        <v>41.37</v>
      </c>
      <c r="AS71" s="195">
        <v>0</v>
      </c>
      <c r="AT71">
        <v>0</v>
      </c>
      <c r="AU71">
        <v>0</v>
      </c>
      <c r="AV71" s="195">
        <v>0.52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495.58</v>
      </c>
      <c r="L72" s="195">
        <v>9.11</v>
      </c>
      <c r="M72" s="195">
        <v>61.68</v>
      </c>
      <c r="N72" s="195">
        <v>50.18</v>
      </c>
      <c r="O72" s="195">
        <v>70.89</v>
      </c>
      <c r="P72" s="195">
        <v>26.63</v>
      </c>
      <c r="Q72" s="195">
        <v>8.49</v>
      </c>
      <c r="R72" s="195">
        <v>14.26</v>
      </c>
      <c r="S72" s="195">
        <v>11.21</v>
      </c>
      <c r="T72" s="195">
        <v>0</v>
      </c>
      <c r="U72" s="195">
        <v>60.02</v>
      </c>
      <c r="V72" s="195">
        <v>6.05</v>
      </c>
      <c r="W72" s="195">
        <v>16.760000000000002</v>
      </c>
      <c r="X72" s="195">
        <v>62.67</v>
      </c>
      <c r="Y72" s="195">
        <v>0</v>
      </c>
      <c r="Z72">
        <v>0</v>
      </c>
      <c r="AA72" s="195">
        <v>9.67</v>
      </c>
      <c r="AB72" s="195">
        <v>0</v>
      </c>
      <c r="AC72" s="195">
        <v>0</v>
      </c>
      <c r="AD72" s="195">
        <v>0</v>
      </c>
      <c r="AE72" s="195">
        <v>70</v>
      </c>
      <c r="AF72" s="195">
        <v>0</v>
      </c>
      <c r="AG72" s="195">
        <v>0</v>
      </c>
      <c r="AH72" s="195">
        <v>0</v>
      </c>
      <c r="AI72" s="195">
        <v>106.85</v>
      </c>
      <c r="AJ72" s="195">
        <v>0</v>
      </c>
      <c r="AK72" s="195">
        <v>0</v>
      </c>
      <c r="AL72" s="195">
        <v>0</v>
      </c>
      <c r="AM72" s="195">
        <v>70</v>
      </c>
      <c r="AN72" s="195">
        <v>0</v>
      </c>
      <c r="AO72">
        <v>0</v>
      </c>
      <c r="AP72" s="195">
        <v>100.93</v>
      </c>
      <c r="AQ72" s="195">
        <v>32.58</v>
      </c>
      <c r="AR72" s="195">
        <v>34.229999999999997</v>
      </c>
      <c r="AS72" s="195">
        <v>0</v>
      </c>
      <c r="AT72">
        <v>0</v>
      </c>
      <c r="AU72">
        <v>0</v>
      </c>
      <c r="AV72" s="195">
        <v>0.52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495.58</v>
      </c>
      <c r="L73" s="195">
        <v>9.11</v>
      </c>
      <c r="M73" s="195">
        <v>61.68</v>
      </c>
      <c r="N73" s="195">
        <v>50.18</v>
      </c>
      <c r="O73" s="195">
        <v>70.89</v>
      </c>
      <c r="P73" s="195">
        <v>26.63</v>
      </c>
      <c r="Q73" s="195">
        <v>8.49</v>
      </c>
      <c r="R73" s="195">
        <v>14.26</v>
      </c>
      <c r="S73" s="195">
        <v>11.21</v>
      </c>
      <c r="T73" s="195">
        <v>0</v>
      </c>
      <c r="U73" s="195">
        <v>60.02</v>
      </c>
      <c r="V73" s="195">
        <v>6.05</v>
      </c>
      <c r="W73" s="195">
        <v>16.760000000000002</v>
      </c>
      <c r="X73" s="195">
        <v>62.67</v>
      </c>
      <c r="Y73" s="195">
        <v>0</v>
      </c>
      <c r="Z73">
        <v>0</v>
      </c>
      <c r="AA73" s="195">
        <v>9.67</v>
      </c>
      <c r="AB73" s="195">
        <v>0</v>
      </c>
      <c r="AC73" s="195">
        <v>0</v>
      </c>
      <c r="AD73" s="195">
        <v>0</v>
      </c>
      <c r="AE73" s="195">
        <v>70</v>
      </c>
      <c r="AF73" s="195">
        <v>0</v>
      </c>
      <c r="AG73" s="195">
        <v>0</v>
      </c>
      <c r="AH73" s="195">
        <v>0</v>
      </c>
      <c r="AI73" s="195">
        <v>106.85</v>
      </c>
      <c r="AJ73" s="195">
        <v>0</v>
      </c>
      <c r="AK73" s="195">
        <v>0</v>
      </c>
      <c r="AL73" s="195">
        <v>0</v>
      </c>
      <c r="AM73" s="195">
        <v>70</v>
      </c>
      <c r="AN73" s="195">
        <v>0</v>
      </c>
      <c r="AO73">
        <v>0</v>
      </c>
      <c r="AP73" s="195">
        <v>100.93</v>
      </c>
      <c r="AQ73" s="195">
        <v>32.58</v>
      </c>
      <c r="AR73" s="195">
        <v>20.7</v>
      </c>
      <c r="AS73" s="195">
        <v>0</v>
      </c>
      <c r="AT73">
        <v>0</v>
      </c>
      <c r="AU73">
        <v>0</v>
      </c>
      <c r="AV73" s="195">
        <v>0.52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495.58</v>
      </c>
      <c r="L74" s="195">
        <v>9.11</v>
      </c>
      <c r="M74" s="195">
        <v>61.68</v>
      </c>
      <c r="N74" s="195">
        <v>50.18</v>
      </c>
      <c r="O74" s="195">
        <v>70.89</v>
      </c>
      <c r="P74" s="195">
        <v>26.63</v>
      </c>
      <c r="Q74" s="195">
        <v>8.49</v>
      </c>
      <c r="R74" s="195">
        <v>14.26</v>
      </c>
      <c r="S74" s="195">
        <v>11.21</v>
      </c>
      <c r="T74" s="195">
        <v>0</v>
      </c>
      <c r="U74" s="195">
        <v>60.02</v>
      </c>
      <c r="V74" s="195">
        <v>6.05</v>
      </c>
      <c r="W74" s="195">
        <v>16.760000000000002</v>
      </c>
      <c r="X74" s="195">
        <v>62.67</v>
      </c>
      <c r="Y74" s="195">
        <v>0</v>
      </c>
      <c r="Z74">
        <v>0</v>
      </c>
      <c r="AA74" s="195">
        <v>9.67</v>
      </c>
      <c r="AB74" s="195">
        <v>0</v>
      </c>
      <c r="AC74" s="195">
        <v>0</v>
      </c>
      <c r="AD74" s="195">
        <v>0</v>
      </c>
      <c r="AE74" s="195">
        <v>70</v>
      </c>
      <c r="AF74" s="195">
        <v>0</v>
      </c>
      <c r="AG74" s="195">
        <v>0</v>
      </c>
      <c r="AH74" s="195">
        <v>0</v>
      </c>
      <c r="AI74" s="195">
        <v>106.85</v>
      </c>
      <c r="AJ74" s="195">
        <v>0</v>
      </c>
      <c r="AK74" s="195">
        <v>0</v>
      </c>
      <c r="AL74" s="195">
        <v>0</v>
      </c>
      <c r="AM74" s="195">
        <v>70</v>
      </c>
      <c r="AN74" s="195">
        <v>0</v>
      </c>
      <c r="AO74">
        <v>0</v>
      </c>
      <c r="AP74" s="195">
        <v>100.93</v>
      </c>
      <c r="AQ74" s="195">
        <v>32.58</v>
      </c>
      <c r="AR74" s="195">
        <v>10.91</v>
      </c>
      <c r="AS74" s="195">
        <v>0</v>
      </c>
      <c r="AT74">
        <v>0</v>
      </c>
      <c r="AU74">
        <v>0</v>
      </c>
      <c r="AV74" s="195">
        <v>0.52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495.58</v>
      </c>
      <c r="L75" s="195">
        <v>9.11</v>
      </c>
      <c r="M75" s="195">
        <v>61.68</v>
      </c>
      <c r="N75" s="195">
        <v>50.18</v>
      </c>
      <c r="O75" s="195">
        <v>70.89</v>
      </c>
      <c r="P75" s="195">
        <v>26.63</v>
      </c>
      <c r="Q75" s="195">
        <v>8.49</v>
      </c>
      <c r="R75" s="195">
        <v>14.26</v>
      </c>
      <c r="S75" s="195">
        <v>11.21</v>
      </c>
      <c r="T75" s="195">
        <v>0</v>
      </c>
      <c r="U75" s="195">
        <v>59.91</v>
      </c>
      <c r="V75" s="195">
        <v>6.05</v>
      </c>
      <c r="W75" s="195">
        <v>17.79</v>
      </c>
      <c r="X75" s="195">
        <v>62.67</v>
      </c>
      <c r="Y75" s="195">
        <v>0</v>
      </c>
      <c r="Z75">
        <v>0</v>
      </c>
      <c r="AA75" s="195">
        <v>9.67</v>
      </c>
      <c r="AB75" s="195">
        <v>0</v>
      </c>
      <c r="AC75" s="195">
        <v>0</v>
      </c>
      <c r="AD75" s="195">
        <v>0</v>
      </c>
      <c r="AE75" s="195">
        <v>70</v>
      </c>
      <c r="AF75" s="195">
        <v>0</v>
      </c>
      <c r="AG75" s="195">
        <v>0</v>
      </c>
      <c r="AH75" s="195">
        <v>0</v>
      </c>
      <c r="AI75" s="195">
        <v>106.85</v>
      </c>
      <c r="AJ75" s="195">
        <v>0</v>
      </c>
      <c r="AK75" s="195">
        <v>0</v>
      </c>
      <c r="AL75" s="195">
        <v>0</v>
      </c>
      <c r="AM75" s="195">
        <v>150</v>
      </c>
      <c r="AN75" s="195">
        <v>0</v>
      </c>
      <c r="AO75">
        <v>0</v>
      </c>
      <c r="AP75" s="195">
        <v>100.93</v>
      </c>
      <c r="AQ75" s="195">
        <v>32.58</v>
      </c>
      <c r="AR75" s="195">
        <v>0</v>
      </c>
      <c r="AS75" s="195">
        <v>0</v>
      </c>
      <c r="AT75">
        <v>0</v>
      </c>
      <c r="AU75">
        <v>0</v>
      </c>
      <c r="AV75" s="195">
        <v>0.52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495.58</v>
      </c>
      <c r="L76" s="195">
        <v>9.11</v>
      </c>
      <c r="M76" s="195">
        <v>61.68</v>
      </c>
      <c r="N76" s="195">
        <v>50.18</v>
      </c>
      <c r="O76" s="195">
        <v>70.89</v>
      </c>
      <c r="P76" s="195">
        <v>26.63</v>
      </c>
      <c r="Q76" s="195">
        <v>8.49</v>
      </c>
      <c r="R76" s="195">
        <v>14.26</v>
      </c>
      <c r="S76" s="195">
        <v>11.21</v>
      </c>
      <c r="T76" s="195">
        <v>0</v>
      </c>
      <c r="U76" s="195">
        <v>59.91</v>
      </c>
      <c r="V76" s="195">
        <v>6.05</v>
      </c>
      <c r="W76" s="195">
        <v>17.79</v>
      </c>
      <c r="X76" s="195">
        <v>62.67</v>
      </c>
      <c r="Y76" s="195">
        <v>0</v>
      </c>
      <c r="Z76">
        <v>0</v>
      </c>
      <c r="AA76" s="195">
        <v>9.9700000000000006</v>
      </c>
      <c r="AB76" s="195">
        <v>0</v>
      </c>
      <c r="AC76" s="195">
        <v>0</v>
      </c>
      <c r="AD76" s="195">
        <v>0</v>
      </c>
      <c r="AE76" s="195">
        <v>70</v>
      </c>
      <c r="AF76" s="195">
        <v>0</v>
      </c>
      <c r="AG76" s="195">
        <v>0</v>
      </c>
      <c r="AH76" s="195">
        <v>0</v>
      </c>
      <c r="AI76" s="195">
        <v>106.85</v>
      </c>
      <c r="AJ76" s="195">
        <v>0</v>
      </c>
      <c r="AK76" s="195">
        <v>0</v>
      </c>
      <c r="AL76" s="195">
        <v>0</v>
      </c>
      <c r="AM76" s="195">
        <v>150</v>
      </c>
      <c r="AN76" s="195">
        <v>0</v>
      </c>
      <c r="AO76">
        <v>0</v>
      </c>
      <c r="AP76" s="195">
        <v>100.93</v>
      </c>
      <c r="AQ76" s="195">
        <v>32.58</v>
      </c>
      <c r="AR76" s="195">
        <v>0</v>
      </c>
      <c r="AS76" s="195">
        <v>0</v>
      </c>
      <c r="AT76">
        <v>0</v>
      </c>
      <c r="AU76">
        <v>0</v>
      </c>
      <c r="AV76" s="195">
        <v>0.52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495.58</v>
      </c>
      <c r="L77" s="195">
        <v>9.11</v>
      </c>
      <c r="M77" s="195">
        <v>61.68</v>
      </c>
      <c r="N77" s="195">
        <v>50.18</v>
      </c>
      <c r="O77" s="195">
        <v>70.89</v>
      </c>
      <c r="P77" s="195">
        <v>26.63</v>
      </c>
      <c r="Q77" s="195">
        <v>8.49</v>
      </c>
      <c r="R77" s="195">
        <v>14.26</v>
      </c>
      <c r="S77" s="195">
        <v>11.21</v>
      </c>
      <c r="T77" s="195">
        <v>0</v>
      </c>
      <c r="U77" s="195">
        <v>59.72</v>
      </c>
      <c r="V77" s="195">
        <v>6.05</v>
      </c>
      <c r="W77" s="195">
        <v>17.79</v>
      </c>
      <c r="X77" s="195">
        <v>62.67</v>
      </c>
      <c r="Y77" s="195">
        <v>0</v>
      </c>
      <c r="Z77">
        <v>0</v>
      </c>
      <c r="AA77" s="195">
        <v>9.9700000000000006</v>
      </c>
      <c r="AB77" s="195">
        <v>0</v>
      </c>
      <c r="AC77" s="195">
        <v>0</v>
      </c>
      <c r="AD77" s="195">
        <v>0</v>
      </c>
      <c r="AE77" s="195">
        <v>70</v>
      </c>
      <c r="AF77" s="195">
        <v>0</v>
      </c>
      <c r="AG77" s="195">
        <v>0</v>
      </c>
      <c r="AH77" s="195">
        <v>0</v>
      </c>
      <c r="AI77" s="195">
        <v>106.85</v>
      </c>
      <c r="AJ77" s="195">
        <v>0</v>
      </c>
      <c r="AK77" s="195">
        <v>0</v>
      </c>
      <c r="AL77" s="195">
        <v>0</v>
      </c>
      <c r="AM77" s="195">
        <v>150</v>
      </c>
      <c r="AN77" s="195">
        <v>0</v>
      </c>
      <c r="AO77">
        <v>0</v>
      </c>
      <c r="AP77" s="195">
        <v>100.93</v>
      </c>
      <c r="AQ77" s="195">
        <v>32.58</v>
      </c>
      <c r="AR77" s="195">
        <v>0</v>
      </c>
      <c r="AS77" s="195">
        <v>0</v>
      </c>
      <c r="AT77">
        <v>0</v>
      </c>
      <c r="AU77">
        <v>0</v>
      </c>
      <c r="AV77" s="195">
        <v>0.52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495.58</v>
      </c>
      <c r="L78" s="195">
        <v>9.11</v>
      </c>
      <c r="M78" s="195">
        <v>61.68</v>
      </c>
      <c r="N78" s="195">
        <v>50.18</v>
      </c>
      <c r="O78" s="195">
        <v>70.89</v>
      </c>
      <c r="P78" s="195">
        <v>26.63</v>
      </c>
      <c r="Q78" s="195">
        <v>8.49</v>
      </c>
      <c r="R78" s="195">
        <v>14.26</v>
      </c>
      <c r="S78" s="195">
        <v>11.21</v>
      </c>
      <c r="T78" s="195">
        <v>0</v>
      </c>
      <c r="U78" s="195">
        <v>59.72</v>
      </c>
      <c r="V78" s="195">
        <v>6.05</v>
      </c>
      <c r="W78" s="195">
        <v>17.79</v>
      </c>
      <c r="X78" s="195">
        <v>62.67</v>
      </c>
      <c r="Y78" s="195">
        <v>0</v>
      </c>
      <c r="Z78">
        <v>0</v>
      </c>
      <c r="AA78" s="195">
        <v>9.9700000000000006</v>
      </c>
      <c r="AB78" s="195">
        <v>0</v>
      </c>
      <c r="AC78" s="195">
        <v>0</v>
      </c>
      <c r="AD78" s="195">
        <v>0</v>
      </c>
      <c r="AE78" s="195">
        <v>70</v>
      </c>
      <c r="AF78" s="195">
        <v>0</v>
      </c>
      <c r="AG78" s="195">
        <v>0</v>
      </c>
      <c r="AH78" s="195">
        <v>0</v>
      </c>
      <c r="AI78" s="195">
        <v>106.85</v>
      </c>
      <c r="AJ78" s="195">
        <v>0</v>
      </c>
      <c r="AK78" s="195">
        <v>0</v>
      </c>
      <c r="AL78" s="195">
        <v>0</v>
      </c>
      <c r="AM78" s="195">
        <v>150</v>
      </c>
      <c r="AN78" s="195">
        <v>0</v>
      </c>
      <c r="AO78">
        <v>0</v>
      </c>
      <c r="AP78" s="195">
        <v>100.93</v>
      </c>
      <c r="AQ78" s="195">
        <v>32.58</v>
      </c>
      <c r="AR78" s="195">
        <v>0</v>
      </c>
      <c r="AS78" s="195">
        <v>0</v>
      </c>
      <c r="AT78">
        <v>0</v>
      </c>
      <c r="AU78">
        <v>0</v>
      </c>
      <c r="AV78" s="195">
        <v>0.52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495.58</v>
      </c>
      <c r="L79" s="195">
        <v>9.11</v>
      </c>
      <c r="M79" s="195">
        <v>61.68</v>
      </c>
      <c r="N79" s="195">
        <v>50.18</v>
      </c>
      <c r="O79" s="195">
        <v>70.89</v>
      </c>
      <c r="P79" s="195">
        <v>26.63</v>
      </c>
      <c r="Q79" s="195">
        <v>8.49</v>
      </c>
      <c r="R79" s="195">
        <v>14.26</v>
      </c>
      <c r="S79" s="195">
        <v>11.21</v>
      </c>
      <c r="T79" s="195">
        <v>0</v>
      </c>
      <c r="U79" s="195">
        <v>59.72</v>
      </c>
      <c r="V79" s="195">
        <v>6.05</v>
      </c>
      <c r="W79" s="195">
        <v>17.79</v>
      </c>
      <c r="X79" s="195">
        <v>62.67</v>
      </c>
      <c r="Y79" s="195">
        <v>0</v>
      </c>
      <c r="Z79">
        <v>0</v>
      </c>
      <c r="AA79" s="195">
        <v>9.9700000000000006</v>
      </c>
      <c r="AB79" s="195">
        <v>0</v>
      </c>
      <c r="AC79" s="195">
        <v>0</v>
      </c>
      <c r="AD79" s="195">
        <v>0</v>
      </c>
      <c r="AE79" s="195">
        <v>72.84</v>
      </c>
      <c r="AF79" s="195">
        <v>0</v>
      </c>
      <c r="AG79" s="195">
        <v>0</v>
      </c>
      <c r="AH79" s="195">
        <v>0</v>
      </c>
      <c r="AI79" s="195">
        <v>106.85</v>
      </c>
      <c r="AJ79" s="195">
        <v>0</v>
      </c>
      <c r="AK79" s="195">
        <v>0</v>
      </c>
      <c r="AL79" s="195">
        <v>0</v>
      </c>
      <c r="AM79" s="195">
        <v>150</v>
      </c>
      <c r="AN79" s="195">
        <v>0</v>
      </c>
      <c r="AO79">
        <v>0</v>
      </c>
      <c r="AP79" s="195">
        <v>100.93</v>
      </c>
      <c r="AQ79" s="195">
        <v>32.58</v>
      </c>
      <c r="AR79" s="195">
        <v>0</v>
      </c>
      <c r="AS79" s="195">
        <v>0</v>
      </c>
      <c r="AT79">
        <v>0</v>
      </c>
      <c r="AU79">
        <v>0</v>
      </c>
      <c r="AV79" s="195">
        <v>0.52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495.58</v>
      </c>
      <c r="L80" s="195">
        <v>9.11</v>
      </c>
      <c r="M80" s="195">
        <v>61.68</v>
      </c>
      <c r="N80" s="195">
        <v>50.18</v>
      </c>
      <c r="O80" s="195">
        <v>70.89</v>
      </c>
      <c r="P80" s="195">
        <v>26.63</v>
      </c>
      <c r="Q80" s="195">
        <v>8.49</v>
      </c>
      <c r="R80" s="195">
        <v>14.26</v>
      </c>
      <c r="S80" s="195">
        <v>11.21</v>
      </c>
      <c r="T80" s="195">
        <v>0</v>
      </c>
      <c r="U80" s="195">
        <v>59.72</v>
      </c>
      <c r="V80" s="195">
        <v>6.05</v>
      </c>
      <c r="W80" s="195">
        <v>17.79</v>
      </c>
      <c r="X80" s="195">
        <v>62.67</v>
      </c>
      <c r="Y80" s="195">
        <v>0</v>
      </c>
      <c r="Z80">
        <v>0</v>
      </c>
      <c r="AA80" s="195">
        <v>9.9700000000000006</v>
      </c>
      <c r="AB80" s="195">
        <v>0</v>
      </c>
      <c r="AC80" s="195">
        <v>0</v>
      </c>
      <c r="AD80" s="195">
        <v>0</v>
      </c>
      <c r="AE80" s="195">
        <v>72.84</v>
      </c>
      <c r="AF80" s="195">
        <v>0</v>
      </c>
      <c r="AG80" s="195">
        <v>0</v>
      </c>
      <c r="AH80" s="195">
        <v>0</v>
      </c>
      <c r="AI80" s="195">
        <v>106.85</v>
      </c>
      <c r="AJ80" s="195">
        <v>0</v>
      </c>
      <c r="AK80" s="195">
        <v>0</v>
      </c>
      <c r="AL80" s="195">
        <v>0</v>
      </c>
      <c r="AM80" s="195">
        <v>150</v>
      </c>
      <c r="AN80" s="195">
        <v>0</v>
      </c>
      <c r="AO80">
        <v>0</v>
      </c>
      <c r="AP80" s="195">
        <v>100.93</v>
      </c>
      <c r="AQ80" s="195">
        <v>32.58</v>
      </c>
      <c r="AR80" s="195">
        <v>0</v>
      </c>
      <c r="AS80" s="195">
        <v>0</v>
      </c>
      <c r="AT80">
        <v>0</v>
      </c>
      <c r="AU80">
        <v>0</v>
      </c>
      <c r="AV80" s="195">
        <v>0.52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495.58</v>
      </c>
      <c r="L81" s="195">
        <v>9.11</v>
      </c>
      <c r="M81" s="195">
        <v>61.68</v>
      </c>
      <c r="N81" s="195">
        <v>50.18</v>
      </c>
      <c r="O81" s="195">
        <v>70.89</v>
      </c>
      <c r="P81" s="195">
        <v>26.63</v>
      </c>
      <c r="Q81" s="195">
        <v>8.49</v>
      </c>
      <c r="R81" s="195">
        <v>14.26</v>
      </c>
      <c r="S81" s="195">
        <v>11.21</v>
      </c>
      <c r="T81" s="195">
        <v>0</v>
      </c>
      <c r="U81" s="195">
        <v>59.72</v>
      </c>
      <c r="V81" s="195">
        <v>6.05</v>
      </c>
      <c r="W81" s="195">
        <v>17.79</v>
      </c>
      <c r="X81" s="195">
        <v>62.67</v>
      </c>
      <c r="Y81" s="195">
        <v>0</v>
      </c>
      <c r="Z81">
        <v>0</v>
      </c>
      <c r="AA81" s="195">
        <v>9.9700000000000006</v>
      </c>
      <c r="AB81" s="195">
        <v>0</v>
      </c>
      <c r="AC81" s="195">
        <v>0</v>
      </c>
      <c r="AD81" s="195">
        <v>0</v>
      </c>
      <c r="AE81" s="195">
        <v>72.84</v>
      </c>
      <c r="AF81" s="195">
        <v>0</v>
      </c>
      <c r="AG81" s="195">
        <v>0</v>
      </c>
      <c r="AH81" s="195">
        <v>0</v>
      </c>
      <c r="AI81" s="195">
        <v>106.85</v>
      </c>
      <c r="AJ81" s="195">
        <v>0</v>
      </c>
      <c r="AK81" s="195">
        <v>0</v>
      </c>
      <c r="AL81" s="195">
        <v>0</v>
      </c>
      <c r="AM81" s="195">
        <v>150</v>
      </c>
      <c r="AN81" s="195">
        <v>0</v>
      </c>
      <c r="AO81">
        <v>0</v>
      </c>
      <c r="AP81" s="195">
        <v>100.93</v>
      </c>
      <c r="AQ81" s="195">
        <v>32.58</v>
      </c>
      <c r="AR81" s="195">
        <v>0</v>
      </c>
      <c r="AS81" s="195">
        <v>0</v>
      </c>
      <c r="AT81">
        <v>0</v>
      </c>
      <c r="AU81">
        <v>0</v>
      </c>
      <c r="AV81" s="195">
        <v>0.52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495.58</v>
      </c>
      <c r="L82" s="195">
        <v>9.11</v>
      </c>
      <c r="M82" s="195">
        <v>61.68</v>
      </c>
      <c r="N82" s="195">
        <v>50.18</v>
      </c>
      <c r="O82" s="195">
        <v>70.89</v>
      </c>
      <c r="P82" s="195">
        <v>26.63</v>
      </c>
      <c r="Q82" s="195">
        <v>8.49</v>
      </c>
      <c r="R82" s="195">
        <v>14.26</v>
      </c>
      <c r="S82" s="195">
        <v>11.21</v>
      </c>
      <c r="T82" s="195">
        <v>0</v>
      </c>
      <c r="U82" s="195">
        <v>59.72</v>
      </c>
      <c r="V82" s="195">
        <v>6.05</v>
      </c>
      <c r="W82" s="195">
        <v>17.79</v>
      </c>
      <c r="X82" s="195">
        <v>62.67</v>
      </c>
      <c r="Y82" s="195">
        <v>0</v>
      </c>
      <c r="Z82">
        <v>0</v>
      </c>
      <c r="AA82" s="195">
        <v>9.9700000000000006</v>
      </c>
      <c r="AB82" s="195">
        <v>0</v>
      </c>
      <c r="AC82" s="195">
        <v>0</v>
      </c>
      <c r="AD82" s="195">
        <v>0</v>
      </c>
      <c r="AE82" s="195">
        <v>72.84</v>
      </c>
      <c r="AF82" s="195">
        <v>0</v>
      </c>
      <c r="AG82" s="195">
        <v>0</v>
      </c>
      <c r="AH82" s="195">
        <v>0</v>
      </c>
      <c r="AI82" s="195">
        <v>106.85</v>
      </c>
      <c r="AJ82" s="195">
        <v>0</v>
      </c>
      <c r="AK82" s="195">
        <v>0</v>
      </c>
      <c r="AL82" s="195">
        <v>0</v>
      </c>
      <c r="AM82" s="195">
        <v>150</v>
      </c>
      <c r="AN82" s="195">
        <v>0</v>
      </c>
      <c r="AO82">
        <v>0</v>
      </c>
      <c r="AP82" s="195">
        <v>100.93</v>
      </c>
      <c r="AQ82" s="195">
        <v>32.58</v>
      </c>
      <c r="AR82" s="195">
        <v>0</v>
      </c>
      <c r="AS82" s="195">
        <v>0</v>
      </c>
      <c r="AT82">
        <v>0</v>
      </c>
      <c r="AU82">
        <v>0</v>
      </c>
      <c r="AV82" s="195">
        <v>0.52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495.58</v>
      </c>
      <c r="L83" s="195">
        <v>9.11</v>
      </c>
      <c r="M83" s="195">
        <v>61.68</v>
      </c>
      <c r="N83" s="195">
        <v>50.18</v>
      </c>
      <c r="O83" s="195">
        <v>70.89</v>
      </c>
      <c r="P83" s="195">
        <v>26.63</v>
      </c>
      <c r="Q83" s="195">
        <v>8.49</v>
      </c>
      <c r="R83" s="195">
        <v>14.26</v>
      </c>
      <c r="S83" s="195">
        <v>11.21</v>
      </c>
      <c r="T83" s="195">
        <v>0</v>
      </c>
      <c r="U83" s="195">
        <v>59.72</v>
      </c>
      <c r="V83" s="195">
        <v>6.05</v>
      </c>
      <c r="W83" s="195">
        <v>17.850000000000001</v>
      </c>
      <c r="X83" s="195">
        <v>62.67</v>
      </c>
      <c r="Y83" s="195">
        <v>0</v>
      </c>
      <c r="Z83">
        <v>0</v>
      </c>
      <c r="AA83" s="195">
        <v>9.9700000000000006</v>
      </c>
      <c r="AB83" s="195">
        <v>0</v>
      </c>
      <c r="AC83" s="195">
        <v>0</v>
      </c>
      <c r="AD83" s="195">
        <v>0</v>
      </c>
      <c r="AE83" s="195">
        <v>72.84</v>
      </c>
      <c r="AF83" s="195">
        <v>0</v>
      </c>
      <c r="AG83" s="195">
        <v>0</v>
      </c>
      <c r="AH83" s="195">
        <v>0</v>
      </c>
      <c r="AI83" s="195">
        <v>106.85</v>
      </c>
      <c r="AJ83" s="195">
        <v>0</v>
      </c>
      <c r="AK83" s="195">
        <v>0</v>
      </c>
      <c r="AL83" s="195">
        <v>0</v>
      </c>
      <c r="AM83" s="195">
        <v>150</v>
      </c>
      <c r="AN83" s="195">
        <v>0</v>
      </c>
      <c r="AO83">
        <v>0</v>
      </c>
      <c r="AP83" s="195">
        <v>100.93</v>
      </c>
      <c r="AQ83" s="195">
        <v>32.58</v>
      </c>
      <c r="AR83" s="195">
        <v>0</v>
      </c>
      <c r="AS83" s="195">
        <v>0</v>
      </c>
      <c r="AT83">
        <v>0</v>
      </c>
      <c r="AU83">
        <v>0</v>
      </c>
      <c r="AV83" s="195">
        <v>0.52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495.58</v>
      </c>
      <c r="L84" s="195">
        <v>9.11</v>
      </c>
      <c r="M84" s="195">
        <v>61.68</v>
      </c>
      <c r="N84" s="195">
        <v>50.18</v>
      </c>
      <c r="O84" s="195">
        <v>70.89</v>
      </c>
      <c r="P84" s="195">
        <v>26.63</v>
      </c>
      <c r="Q84" s="195">
        <v>8.49</v>
      </c>
      <c r="R84" s="195">
        <v>14.26</v>
      </c>
      <c r="S84" s="195">
        <v>11.21</v>
      </c>
      <c r="T84" s="195">
        <v>0</v>
      </c>
      <c r="U84" s="195">
        <v>59.72</v>
      </c>
      <c r="V84" s="195">
        <v>6.05</v>
      </c>
      <c r="W84" s="195">
        <v>17.850000000000001</v>
      </c>
      <c r="X84" s="195">
        <v>62.67</v>
      </c>
      <c r="Y84" s="195">
        <v>0</v>
      </c>
      <c r="Z84">
        <v>0</v>
      </c>
      <c r="AA84" s="195">
        <v>9.9700000000000006</v>
      </c>
      <c r="AB84" s="195">
        <v>0</v>
      </c>
      <c r="AC84" s="195">
        <v>0</v>
      </c>
      <c r="AD84" s="195">
        <v>0</v>
      </c>
      <c r="AE84" s="195">
        <v>72.84</v>
      </c>
      <c r="AF84" s="195">
        <v>0</v>
      </c>
      <c r="AG84" s="195">
        <v>0</v>
      </c>
      <c r="AH84" s="195">
        <v>0</v>
      </c>
      <c r="AI84" s="195">
        <v>106.85</v>
      </c>
      <c r="AJ84" s="195">
        <v>0</v>
      </c>
      <c r="AK84" s="195">
        <v>0</v>
      </c>
      <c r="AL84" s="195">
        <v>0</v>
      </c>
      <c r="AM84" s="195">
        <v>150</v>
      </c>
      <c r="AN84" s="195">
        <v>0</v>
      </c>
      <c r="AO84">
        <v>0</v>
      </c>
      <c r="AP84" s="195">
        <v>100.93</v>
      </c>
      <c r="AQ84" s="195">
        <v>32.58</v>
      </c>
      <c r="AR84" s="195">
        <v>0</v>
      </c>
      <c r="AS84" s="195">
        <v>0</v>
      </c>
      <c r="AT84">
        <v>0</v>
      </c>
      <c r="AU84">
        <v>0</v>
      </c>
      <c r="AV84" s="195">
        <v>0.52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495.58</v>
      </c>
      <c r="L85" s="195">
        <v>9.11</v>
      </c>
      <c r="M85" s="195">
        <v>61.68</v>
      </c>
      <c r="N85" s="195">
        <v>50.18</v>
      </c>
      <c r="O85" s="195">
        <v>70.89</v>
      </c>
      <c r="P85" s="195">
        <v>26.63</v>
      </c>
      <c r="Q85" s="195">
        <v>8.49</v>
      </c>
      <c r="R85" s="195">
        <v>14.26</v>
      </c>
      <c r="S85" s="195">
        <v>11.21</v>
      </c>
      <c r="T85" s="195">
        <v>0</v>
      </c>
      <c r="U85" s="195">
        <v>59.72</v>
      </c>
      <c r="V85" s="195">
        <v>6.05</v>
      </c>
      <c r="W85" s="195">
        <v>17.79</v>
      </c>
      <c r="X85" s="195">
        <v>62.67</v>
      </c>
      <c r="Y85" s="195">
        <v>0</v>
      </c>
      <c r="Z85">
        <v>0</v>
      </c>
      <c r="AA85" s="195">
        <v>9.9700000000000006</v>
      </c>
      <c r="AB85" s="195">
        <v>0</v>
      </c>
      <c r="AC85" s="195">
        <v>0</v>
      </c>
      <c r="AD85" s="195">
        <v>0</v>
      </c>
      <c r="AE85" s="195">
        <v>72.84</v>
      </c>
      <c r="AF85" s="195">
        <v>0</v>
      </c>
      <c r="AG85" s="195">
        <v>0</v>
      </c>
      <c r="AH85" s="195">
        <v>0</v>
      </c>
      <c r="AI85" s="195">
        <v>106.85</v>
      </c>
      <c r="AJ85" s="195">
        <v>0</v>
      </c>
      <c r="AK85" s="195">
        <v>0</v>
      </c>
      <c r="AL85" s="195">
        <v>0</v>
      </c>
      <c r="AM85" s="195">
        <v>150</v>
      </c>
      <c r="AN85" s="195">
        <v>0</v>
      </c>
      <c r="AO85">
        <v>0</v>
      </c>
      <c r="AP85" s="195">
        <v>100.93</v>
      </c>
      <c r="AQ85" s="195">
        <v>32.58</v>
      </c>
      <c r="AR85" s="195">
        <v>0</v>
      </c>
      <c r="AS85" s="195">
        <v>0</v>
      </c>
      <c r="AT85">
        <v>0</v>
      </c>
      <c r="AU85">
        <v>0</v>
      </c>
      <c r="AV85" s="195">
        <v>0.52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495.58</v>
      </c>
      <c r="L86" s="195">
        <v>9.11</v>
      </c>
      <c r="M86" s="195">
        <v>61.68</v>
      </c>
      <c r="N86" s="195">
        <v>50.18</v>
      </c>
      <c r="O86" s="195">
        <v>70.89</v>
      </c>
      <c r="P86" s="195">
        <v>26.63</v>
      </c>
      <c r="Q86" s="195">
        <v>8.49</v>
      </c>
      <c r="R86" s="195">
        <v>14.26</v>
      </c>
      <c r="S86" s="195">
        <v>11.21</v>
      </c>
      <c r="T86" s="195">
        <v>0</v>
      </c>
      <c r="U86" s="195">
        <v>59.72</v>
      </c>
      <c r="V86" s="195">
        <v>6.05</v>
      </c>
      <c r="W86" s="195">
        <v>17.79</v>
      </c>
      <c r="X86" s="195">
        <v>62.67</v>
      </c>
      <c r="Y86" s="195">
        <v>0</v>
      </c>
      <c r="Z86">
        <v>0</v>
      </c>
      <c r="AA86" s="195">
        <v>9.9700000000000006</v>
      </c>
      <c r="AB86" s="195">
        <v>0</v>
      </c>
      <c r="AC86" s="195">
        <v>0</v>
      </c>
      <c r="AD86" s="195">
        <v>0</v>
      </c>
      <c r="AE86" s="195">
        <v>72.84</v>
      </c>
      <c r="AF86" s="195">
        <v>0</v>
      </c>
      <c r="AG86" s="195">
        <v>0</v>
      </c>
      <c r="AH86" s="195">
        <v>0</v>
      </c>
      <c r="AI86" s="195">
        <v>106.85</v>
      </c>
      <c r="AJ86" s="195">
        <v>0</v>
      </c>
      <c r="AK86" s="195">
        <v>0</v>
      </c>
      <c r="AL86" s="195">
        <v>0</v>
      </c>
      <c r="AM86" s="195">
        <v>150</v>
      </c>
      <c r="AN86" s="195">
        <v>0</v>
      </c>
      <c r="AO86">
        <v>0</v>
      </c>
      <c r="AP86" s="195">
        <v>100.93</v>
      </c>
      <c r="AQ86" s="195">
        <v>32.58</v>
      </c>
      <c r="AR86" s="195">
        <v>0</v>
      </c>
      <c r="AS86" s="195">
        <v>0</v>
      </c>
      <c r="AT86">
        <v>0</v>
      </c>
      <c r="AU86">
        <v>0</v>
      </c>
      <c r="AV86" s="195">
        <v>0.52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495.58</v>
      </c>
      <c r="L87" s="195">
        <v>9.11</v>
      </c>
      <c r="M87" s="195">
        <v>61.68</v>
      </c>
      <c r="N87" s="195">
        <v>50.18</v>
      </c>
      <c r="O87" s="195">
        <v>70.89</v>
      </c>
      <c r="P87" s="195">
        <v>26.63</v>
      </c>
      <c r="Q87" s="195">
        <v>8.49</v>
      </c>
      <c r="R87" s="195">
        <v>14.26</v>
      </c>
      <c r="S87" s="195">
        <v>11.21</v>
      </c>
      <c r="T87" s="195">
        <v>0</v>
      </c>
      <c r="U87" s="195">
        <v>59.72</v>
      </c>
      <c r="V87" s="195">
        <v>6.05</v>
      </c>
      <c r="W87" s="195">
        <v>17.79</v>
      </c>
      <c r="X87" s="195">
        <v>62.67</v>
      </c>
      <c r="Y87" s="195">
        <v>0</v>
      </c>
      <c r="Z87">
        <v>0</v>
      </c>
      <c r="AA87" s="195">
        <v>9.9700000000000006</v>
      </c>
      <c r="AB87" s="195">
        <v>0</v>
      </c>
      <c r="AC87" s="195">
        <v>0</v>
      </c>
      <c r="AD87" s="195">
        <v>0</v>
      </c>
      <c r="AE87" s="195">
        <v>72.84</v>
      </c>
      <c r="AF87" s="195">
        <v>0</v>
      </c>
      <c r="AG87" s="195">
        <v>0</v>
      </c>
      <c r="AH87" s="195">
        <v>0</v>
      </c>
      <c r="AI87" s="195">
        <v>106.85</v>
      </c>
      <c r="AJ87" s="195">
        <v>0</v>
      </c>
      <c r="AK87" s="195">
        <v>0</v>
      </c>
      <c r="AL87" s="195">
        <v>0</v>
      </c>
      <c r="AM87" s="195">
        <v>150</v>
      </c>
      <c r="AN87" s="195">
        <v>0</v>
      </c>
      <c r="AO87">
        <v>0</v>
      </c>
      <c r="AP87" s="195">
        <v>100.93</v>
      </c>
      <c r="AQ87" s="195">
        <v>32.58</v>
      </c>
      <c r="AR87" s="195">
        <v>0</v>
      </c>
      <c r="AS87" s="195">
        <v>0</v>
      </c>
      <c r="AT87">
        <v>0</v>
      </c>
      <c r="AU87">
        <v>0</v>
      </c>
      <c r="AV87" s="195">
        <v>0.52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495.58</v>
      </c>
      <c r="L88" s="195">
        <v>9.11</v>
      </c>
      <c r="M88" s="195">
        <v>61.68</v>
      </c>
      <c r="N88" s="195">
        <v>50.18</v>
      </c>
      <c r="O88" s="195">
        <v>70.89</v>
      </c>
      <c r="P88" s="195">
        <v>26.63</v>
      </c>
      <c r="Q88" s="195">
        <v>8.49</v>
      </c>
      <c r="R88" s="195">
        <v>14.26</v>
      </c>
      <c r="S88" s="195">
        <v>11.21</v>
      </c>
      <c r="T88" s="195">
        <v>0</v>
      </c>
      <c r="U88" s="195">
        <v>59.72</v>
      </c>
      <c r="V88" s="195">
        <v>6.05</v>
      </c>
      <c r="W88" s="195">
        <v>17.79</v>
      </c>
      <c r="X88" s="195">
        <v>62.67</v>
      </c>
      <c r="Y88" s="195">
        <v>0</v>
      </c>
      <c r="Z88">
        <v>0</v>
      </c>
      <c r="AA88" s="195">
        <v>9.9700000000000006</v>
      </c>
      <c r="AB88" s="195">
        <v>0</v>
      </c>
      <c r="AC88" s="195">
        <v>0</v>
      </c>
      <c r="AD88" s="195">
        <v>0</v>
      </c>
      <c r="AE88" s="195">
        <v>72.84</v>
      </c>
      <c r="AF88" s="195">
        <v>0</v>
      </c>
      <c r="AG88" s="195">
        <v>0</v>
      </c>
      <c r="AH88" s="195">
        <v>0</v>
      </c>
      <c r="AI88" s="195">
        <v>106.85</v>
      </c>
      <c r="AJ88" s="195">
        <v>0</v>
      </c>
      <c r="AK88" s="195">
        <v>0</v>
      </c>
      <c r="AL88" s="195">
        <v>0</v>
      </c>
      <c r="AM88" s="195">
        <v>150</v>
      </c>
      <c r="AN88" s="195">
        <v>0</v>
      </c>
      <c r="AO88">
        <v>0</v>
      </c>
      <c r="AP88" s="195">
        <v>100.93</v>
      </c>
      <c r="AQ88" s="195">
        <v>32.58</v>
      </c>
      <c r="AR88" s="195">
        <v>0</v>
      </c>
      <c r="AS88" s="195">
        <v>0</v>
      </c>
      <c r="AT88">
        <v>0</v>
      </c>
      <c r="AU88">
        <v>0</v>
      </c>
      <c r="AV88" s="195">
        <v>0.52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495.58</v>
      </c>
      <c r="L89" s="195">
        <v>9.11</v>
      </c>
      <c r="M89" s="195">
        <v>61.68</v>
      </c>
      <c r="N89" s="195">
        <v>50.18</v>
      </c>
      <c r="O89" s="195">
        <v>70.89</v>
      </c>
      <c r="P89" s="195">
        <v>26.63</v>
      </c>
      <c r="Q89" s="195">
        <v>8.49</v>
      </c>
      <c r="R89" s="195">
        <v>15.33</v>
      </c>
      <c r="S89" s="195">
        <v>11.21</v>
      </c>
      <c r="T89" s="195">
        <v>0</v>
      </c>
      <c r="U89" s="195">
        <v>59.72</v>
      </c>
      <c r="V89" s="195">
        <v>6.05</v>
      </c>
      <c r="W89" s="195">
        <v>17.79</v>
      </c>
      <c r="X89" s="195">
        <v>62.67</v>
      </c>
      <c r="Y89" s="195">
        <v>0</v>
      </c>
      <c r="Z89">
        <v>0</v>
      </c>
      <c r="AA89" s="195">
        <v>9.9700000000000006</v>
      </c>
      <c r="AB89" s="195">
        <v>0</v>
      </c>
      <c r="AC89" s="195">
        <v>0</v>
      </c>
      <c r="AD89" s="195">
        <v>0</v>
      </c>
      <c r="AE89" s="195">
        <v>72.84</v>
      </c>
      <c r="AF89" s="195">
        <v>0</v>
      </c>
      <c r="AG89" s="195">
        <v>0</v>
      </c>
      <c r="AH89" s="195">
        <v>0</v>
      </c>
      <c r="AI89" s="195">
        <v>106.85</v>
      </c>
      <c r="AJ89" s="195">
        <v>0</v>
      </c>
      <c r="AK89" s="195">
        <v>0</v>
      </c>
      <c r="AL89" s="195">
        <v>0</v>
      </c>
      <c r="AM89" s="195">
        <v>150</v>
      </c>
      <c r="AN89" s="195">
        <v>0</v>
      </c>
      <c r="AO89">
        <v>0</v>
      </c>
      <c r="AP89" s="195">
        <v>100.93</v>
      </c>
      <c r="AQ89" s="195">
        <v>32.58</v>
      </c>
      <c r="AR89" s="195">
        <v>0</v>
      </c>
      <c r="AS89" s="195">
        <v>0</v>
      </c>
      <c r="AT89">
        <v>0</v>
      </c>
      <c r="AU89">
        <v>0</v>
      </c>
      <c r="AV89" s="195">
        <v>0.52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495.58</v>
      </c>
      <c r="L90" s="195">
        <v>9.11</v>
      </c>
      <c r="M90" s="195">
        <v>61.68</v>
      </c>
      <c r="N90" s="195">
        <v>50.18</v>
      </c>
      <c r="O90" s="195">
        <v>70.89</v>
      </c>
      <c r="P90" s="195">
        <v>26.63</v>
      </c>
      <c r="Q90" s="195">
        <v>8.49</v>
      </c>
      <c r="R90" s="195">
        <v>16.760000000000002</v>
      </c>
      <c r="S90" s="195">
        <v>11.21</v>
      </c>
      <c r="T90" s="195">
        <v>0</v>
      </c>
      <c r="U90" s="195">
        <v>59.72</v>
      </c>
      <c r="V90" s="195">
        <v>6.05</v>
      </c>
      <c r="W90" s="195">
        <v>17.79</v>
      </c>
      <c r="X90" s="195">
        <v>62.67</v>
      </c>
      <c r="Y90" s="195">
        <v>0</v>
      </c>
      <c r="Z90">
        <v>0</v>
      </c>
      <c r="AA90" s="195">
        <v>9.9700000000000006</v>
      </c>
      <c r="AB90" s="195">
        <v>0</v>
      </c>
      <c r="AC90" s="195">
        <v>0</v>
      </c>
      <c r="AD90" s="195">
        <v>0</v>
      </c>
      <c r="AE90" s="195">
        <v>72.84</v>
      </c>
      <c r="AF90" s="195">
        <v>0</v>
      </c>
      <c r="AG90" s="195">
        <v>0</v>
      </c>
      <c r="AH90" s="195">
        <v>0</v>
      </c>
      <c r="AI90" s="195">
        <v>106.85</v>
      </c>
      <c r="AJ90" s="195">
        <v>0</v>
      </c>
      <c r="AK90" s="195">
        <v>0</v>
      </c>
      <c r="AL90" s="195">
        <v>0</v>
      </c>
      <c r="AM90" s="195">
        <v>150</v>
      </c>
      <c r="AN90" s="195">
        <v>0</v>
      </c>
      <c r="AO90">
        <v>0</v>
      </c>
      <c r="AP90" s="195">
        <v>100.93</v>
      </c>
      <c r="AQ90" s="195">
        <v>32.58</v>
      </c>
      <c r="AR90" s="195">
        <v>0</v>
      </c>
      <c r="AS90" s="195">
        <v>0</v>
      </c>
      <c r="AT90">
        <v>0</v>
      </c>
      <c r="AU90">
        <v>0</v>
      </c>
      <c r="AV90" s="195">
        <v>0.52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495.58</v>
      </c>
      <c r="L91" s="195">
        <v>9.11</v>
      </c>
      <c r="M91" s="195">
        <v>61.68</v>
      </c>
      <c r="N91" s="195">
        <v>50.18</v>
      </c>
      <c r="O91" s="195">
        <v>70.89</v>
      </c>
      <c r="P91" s="195">
        <v>26.63</v>
      </c>
      <c r="Q91" s="195">
        <v>8.49</v>
      </c>
      <c r="R91" s="195">
        <v>17.87</v>
      </c>
      <c r="S91" s="195">
        <v>11.21</v>
      </c>
      <c r="T91" s="195">
        <v>0</v>
      </c>
      <c r="U91" s="195">
        <v>59.72</v>
      </c>
      <c r="V91" s="195">
        <v>6.05</v>
      </c>
      <c r="W91" s="195">
        <v>17.79</v>
      </c>
      <c r="X91" s="195">
        <v>62.67</v>
      </c>
      <c r="Y91" s="195">
        <v>0</v>
      </c>
      <c r="Z91">
        <v>0</v>
      </c>
      <c r="AA91" s="195">
        <v>9.9700000000000006</v>
      </c>
      <c r="AB91" s="195">
        <v>0</v>
      </c>
      <c r="AC91" s="195">
        <v>0</v>
      </c>
      <c r="AD91" s="195">
        <v>0</v>
      </c>
      <c r="AE91" s="195">
        <v>72.84</v>
      </c>
      <c r="AF91" s="195">
        <v>0</v>
      </c>
      <c r="AG91" s="195">
        <v>0</v>
      </c>
      <c r="AH91" s="195">
        <v>0</v>
      </c>
      <c r="AI91" s="195">
        <v>106.85</v>
      </c>
      <c r="AJ91" s="195">
        <v>0</v>
      </c>
      <c r="AK91" s="195">
        <v>0</v>
      </c>
      <c r="AL91" s="195">
        <v>0</v>
      </c>
      <c r="AM91" s="195">
        <v>200</v>
      </c>
      <c r="AN91" s="195">
        <v>0</v>
      </c>
      <c r="AO91">
        <v>0</v>
      </c>
      <c r="AP91" s="195">
        <v>100.93</v>
      </c>
      <c r="AQ91" s="195">
        <v>32.58</v>
      </c>
      <c r="AR91" s="195">
        <v>0</v>
      </c>
      <c r="AS91" s="195">
        <v>0</v>
      </c>
      <c r="AT91">
        <v>0</v>
      </c>
      <c r="AU91">
        <v>0</v>
      </c>
      <c r="AV91" s="195">
        <v>0.52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495.58</v>
      </c>
      <c r="L92" s="195">
        <v>9.11</v>
      </c>
      <c r="M92" s="195">
        <v>61.68</v>
      </c>
      <c r="N92" s="195">
        <v>50.18</v>
      </c>
      <c r="O92" s="195">
        <v>70.89</v>
      </c>
      <c r="P92" s="195">
        <v>26.63</v>
      </c>
      <c r="Q92" s="195">
        <v>8.49</v>
      </c>
      <c r="R92" s="195">
        <v>18.010000000000002</v>
      </c>
      <c r="S92" s="195">
        <v>11.21</v>
      </c>
      <c r="T92" s="195">
        <v>0</v>
      </c>
      <c r="U92" s="195">
        <v>59.72</v>
      </c>
      <c r="V92" s="195">
        <v>6.05</v>
      </c>
      <c r="W92" s="195">
        <v>17.79</v>
      </c>
      <c r="X92" s="195">
        <v>62.67</v>
      </c>
      <c r="Y92" s="195">
        <v>0</v>
      </c>
      <c r="Z92">
        <v>0</v>
      </c>
      <c r="AA92" s="195">
        <v>9.9700000000000006</v>
      </c>
      <c r="AB92" s="195">
        <v>0</v>
      </c>
      <c r="AC92" s="195">
        <v>0</v>
      </c>
      <c r="AD92" s="195">
        <v>0</v>
      </c>
      <c r="AE92" s="195">
        <v>72.84</v>
      </c>
      <c r="AF92" s="195">
        <v>0</v>
      </c>
      <c r="AG92" s="195">
        <v>0</v>
      </c>
      <c r="AH92" s="195">
        <v>0</v>
      </c>
      <c r="AI92" s="195">
        <v>106.85</v>
      </c>
      <c r="AJ92" s="195">
        <v>0</v>
      </c>
      <c r="AK92" s="195">
        <v>0</v>
      </c>
      <c r="AL92" s="195">
        <v>0</v>
      </c>
      <c r="AM92" s="195">
        <v>200</v>
      </c>
      <c r="AN92" s="195">
        <v>0</v>
      </c>
      <c r="AO92">
        <v>0</v>
      </c>
      <c r="AP92" s="195">
        <v>100.93</v>
      </c>
      <c r="AQ92" s="195">
        <v>32.58</v>
      </c>
      <c r="AR92" s="195">
        <v>0</v>
      </c>
      <c r="AS92" s="195">
        <v>0</v>
      </c>
      <c r="AT92">
        <v>0</v>
      </c>
      <c r="AU92">
        <v>0</v>
      </c>
      <c r="AV92" s="195">
        <v>0.52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495.58</v>
      </c>
      <c r="L93" s="195">
        <v>9.11</v>
      </c>
      <c r="M93" s="195">
        <v>61.68</v>
      </c>
      <c r="N93" s="195">
        <v>50.18</v>
      </c>
      <c r="O93" s="195">
        <v>70.89</v>
      </c>
      <c r="P93" s="195">
        <v>26.63</v>
      </c>
      <c r="Q93" s="195">
        <v>8.49</v>
      </c>
      <c r="R93" s="195">
        <v>18.010000000000002</v>
      </c>
      <c r="S93" s="195">
        <v>11.21</v>
      </c>
      <c r="T93" s="195">
        <v>0</v>
      </c>
      <c r="U93" s="195">
        <v>59.72</v>
      </c>
      <c r="V93" s="195">
        <v>4.95</v>
      </c>
      <c r="W93" s="195">
        <v>17.54</v>
      </c>
      <c r="X93" s="195">
        <v>62.67</v>
      </c>
      <c r="Y93" s="195">
        <v>0</v>
      </c>
      <c r="Z93">
        <v>0</v>
      </c>
      <c r="AA93" s="195">
        <v>9.9700000000000006</v>
      </c>
      <c r="AB93" s="195">
        <v>0</v>
      </c>
      <c r="AC93" s="195">
        <v>0</v>
      </c>
      <c r="AD93" s="195">
        <v>0</v>
      </c>
      <c r="AE93" s="195">
        <v>72.84</v>
      </c>
      <c r="AF93" s="195">
        <v>0</v>
      </c>
      <c r="AG93" s="195">
        <v>0</v>
      </c>
      <c r="AH93" s="195">
        <v>0</v>
      </c>
      <c r="AI93" s="195">
        <v>106.85</v>
      </c>
      <c r="AJ93" s="195">
        <v>0</v>
      </c>
      <c r="AK93" s="195">
        <v>0</v>
      </c>
      <c r="AL93" s="195">
        <v>0</v>
      </c>
      <c r="AM93" s="195">
        <v>200</v>
      </c>
      <c r="AN93" s="195">
        <v>0</v>
      </c>
      <c r="AO93">
        <v>0</v>
      </c>
      <c r="AP93" s="195">
        <v>100.93</v>
      </c>
      <c r="AQ93" s="195">
        <v>32.58</v>
      </c>
      <c r="AR93" s="195">
        <v>0</v>
      </c>
      <c r="AS93" s="195">
        <v>0</v>
      </c>
      <c r="AT93">
        <v>0</v>
      </c>
      <c r="AU93">
        <v>0</v>
      </c>
      <c r="AV93" s="195">
        <v>0.52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495.58</v>
      </c>
      <c r="L94" s="195">
        <v>9.11</v>
      </c>
      <c r="M94" s="195">
        <v>61.68</v>
      </c>
      <c r="N94" s="195">
        <v>50.18</v>
      </c>
      <c r="O94" s="195">
        <v>70.89</v>
      </c>
      <c r="P94" s="195">
        <v>26.63</v>
      </c>
      <c r="Q94" s="195">
        <v>8.49</v>
      </c>
      <c r="R94" s="195">
        <v>18.010000000000002</v>
      </c>
      <c r="S94" s="195">
        <v>11.21</v>
      </c>
      <c r="T94" s="195">
        <v>0</v>
      </c>
      <c r="U94" s="195">
        <v>59.72</v>
      </c>
      <c r="V94" s="195">
        <v>4.95</v>
      </c>
      <c r="W94" s="195">
        <v>17.54</v>
      </c>
      <c r="X94" s="195">
        <v>62.67</v>
      </c>
      <c r="Y94" s="195">
        <v>0</v>
      </c>
      <c r="Z94">
        <v>0</v>
      </c>
      <c r="AA94" s="195">
        <v>9.9700000000000006</v>
      </c>
      <c r="AB94" s="195">
        <v>0</v>
      </c>
      <c r="AC94" s="195">
        <v>0</v>
      </c>
      <c r="AD94" s="195">
        <v>0</v>
      </c>
      <c r="AE94" s="195">
        <v>72.84</v>
      </c>
      <c r="AF94" s="195">
        <v>0</v>
      </c>
      <c r="AG94" s="195">
        <v>0</v>
      </c>
      <c r="AH94" s="195">
        <v>0</v>
      </c>
      <c r="AI94" s="195">
        <v>106.85</v>
      </c>
      <c r="AJ94" s="195">
        <v>0</v>
      </c>
      <c r="AK94" s="195">
        <v>0</v>
      </c>
      <c r="AL94" s="195">
        <v>0</v>
      </c>
      <c r="AM94" s="195">
        <v>250</v>
      </c>
      <c r="AN94" s="195">
        <v>0</v>
      </c>
      <c r="AO94">
        <v>0</v>
      </c>
      <c r="AP94" s="195">
        <v>100.93</v>
      </c>
      <c r="AQ94" s="195">
        <v>32.58</v>
      </c>
      <c r="AR94" s="195">
        <v>0</v>
      </c>
      <c r="AS94" s="195">
        <v>0</v>
      </c>
      <c r="AT94">
        <v>0</v>
      </c>
      <c r="AU94">
        <v>0</v>
      </c>
      <c r="AV94" s="195">
        <v>0.52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495.58</v>
      </c>
      <c r="L95" s="195">
        <v>9.11</v>
      </c>
      <c r="M95" s="195">
        <v>61.68</v>
      </c>
      <c r="N95" s="195">
        <v>50.18</v>
      </c>
      <c r="O95" s="195">
        <v>70.89</v>
      </c>
      <c r="P95" s="195">
        <v>26.63</v>
      </c>
      <c r="Q95" s="195">
        <v>8.49</v>
      </c>
      <c r="R95" s="195">
        <v>18.010000000000002</v>
      </c>
      <c r="S95" s="195">
        <v>11.21</v>
      </c>
      <c r="T95" s="195">
        <v>0</v>
      </c>
      <c r="U95" s="195">
        <v>59.72</v>
      </c>
      <c r="V95" s="195">
        <v>4.95</v>
      </c>
      <c r="W95" s="195">
        <v>17.28</v>
      </c>
      <c r="X95" s="195">
        <v>62.67</v>
      </c>
      <c r="Y95" s="195">
        <v>0</v>
      </c>
      <c r="Z95">
        <v>0</v>
      </c>
      <c r="AA95" s="195">
        <v>9.9700000000000006</v>
      </c>
      <c r="AB95" s="195">
        <v>0</v>
      </c>
      <c r="AC95" s="195">
        <v>0</v>
      </c>
      <c r="AD95" s="195">
        <v>0</v>
      </c>
      <c r="AE95" s="195">
        <v>72.84</v>
      </c>
      <c r="AF95" s="195">
        <v>0</v>
      </c>
      <c r="AG95" s="195">
        <v>0</v>
      </c>
      <c r="AH95" s="195">
        <v>0</v>
      </c>
      <c r="AI95" s="195">
        <v>106.85</v>
      </c>
      <c r="AJ95" s="195">
        <v>0</v>
      </c>
      <c r="AK95" s="195">
        <v>0</v>
      </c>
      <c r="AL95" s="195">
        <v>0</v>
      </c>
      <c r="AM95" s="195">
        <v>250</v>
      </c>
      <c r="AN95" s="195">
        <v>0</v>
      </c>
      <c r="AO95">
        <v>0</v>
      </c>
      <c r="AP95" s="195">
        <v>100.93</v>
      </c>
      <c r="AQ95" s="195">
        <v>32.58</v>
      </c>
      <c r="AR95" s="195">
        <v>0</v>
      </c>
      <c r="AS95" s="195">
        <v>0</v>
      </c>
      <c r="AT95">
        <v>0</v>
      </c>
      <c r="AU95">
        <v>0</v>
      </c>
      <c r="AV95" s="195">
        <v>0.52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495.58</v>
      </c>
      <c r="L96" s="195">
        <v>9.11</v>
      </c>
      <c r="M96" s="195">
        <v>61.68</v>
      </c>
      <c r="N96" s="195">
        <v>50.18</v>
      </c>
      <c r="O96" s="195">
        <v>70.89</v>
      </c>
      <c r="P96" s="195">
        <v>26.63</v>
      </c>
      <c r="Q96" s="195">
        <v>8.49</v>
      </c>
      <c r="R96" s="195">
        <v>18.010000000000002</v>
      </c>
      <c r="S96" s="195">
        <v>11.21</v>
      </c>
      <c r="T96" s="195">
        <v>0</v>
      </c>
      <c r="U96" s="195">
        <v>59.72</v>
      </c>
      <c r="V96" s="195">
        <v>4.95</v>
      </c>
      <c r="W96" s="195">
        <v>17.28</v>
      </c>
      <c r="X96" s="195">
        <v>62.67</v>
      </c>
      <c r="Y96" s="195">
        <v>0</v>
      </c>
      <c r="Z96">
        <v>0</v>
      </c>
      <c r="AA96" s="195">
        <v>9.9700000000000006</v>
      </c>
      <c r="AB96" s="195">
        <v>0</v>
      </c>
      <c r="AC96" s="195">
        <v>0</v>
      </c>
      <c r="AD96" s="195">
        <v>0</v>
      </c>
      <c r="AE96" s="195">
        <v>72.84</v>
      </c>
      <c r="AF96" s="195">
        <v>0</v>
      </c>
      <c r="AG96" s="195">
        <v>0</v>
      </c>
      <c r="AH96" s="195">
        <v>0</v>
      </c>
      <c r="AI96" s="195">
        <v>106.85</v>
      </c>
      <c r="AJ96" s="195">
        <v>0</v>
      </c>
      <c r="AK96" s="195">
        <v>0</v>
      </c>
      <c r="AL96" s="195">
        <v>0</v>
      </c>
      <c r="AM96" s="195">
        <v>250</v>
      </c>
      <c r="AN96" s="195">
        <v>0</v>
      </c>
      <c r="AO96">
        <v>0</v>
      </c>
      <c r="AP96" s="195">
        <v>100.93</v>
      </c>
      <c r="AQ96" s="195">
        <v>32.58</v>
      </c>
      <c r="AR96" s="195">
        <v>0</v>
      </c>
      <c r="AS96" s="195">
        <v>0</v>
      </c>
      <c r="AT96">
        <v>0</v>
      </c>
      <c r="AU96">
        <v>0</v>
      </c>
      <c r="AV96" s="195">
        <v>0.52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495.58</v>
      </c>
      <c r="L97" s="195">
        <v>9.11</v>
      </c>
      <c r="M97" s="195">
        <v>61.68</v>
      </c>
      <c r="N97" s="195">
        <v>50.18</v>
      </c>
      <c r="O97" s="195">
        <v>70.89</v>
      </c>
      <c r="P97" s="195">
        <v>26.63</v>
      </c>
      <c r="Q97" s="195">
        <v>8.49</v>
      </c>
      <c r="R97" s="195">
        <v>18.010000000000002</v>
      </c>
      <c r="S97" s="195">
        <v>11.21</v>
      </c>
      <c r="T97" s="195">
        <v>0</v>
      </c>
      <c r="U97" s="195">
        <v>59.72</v>
      </c>
      <c r="V97" s="195">
        <v>4.95</v>
      </c>
      <c r="W97" s="195">
        <v>17.010000000000002</v>
      </c>
      <c r="X97" s="195">
        <v>62.67</v>
      </c>
      <c r="Y97" s="195">
        <v>0</v>
      </c>
      <c r="Z97">
        <v>0</v>
      </c>
      <c r="AA97" s="195">
        <v>9.9700000000000006</v>
      </c>
      <c r="AB97" s="195">
        <v>0</v>
      </c>
      <c r="AC97" s="195">
        <v>0</v>
      </c>
      <c r="AD97" s="195">
        <v>0</v>
      </c>
      <c r="AE97" s="195">
        <v>72.84</v>
      </c>
      <c r="AF97" s="195">
        <v>0</v>
      </c>
      <c r="AG97" s="195">
        <v>0</v>
      </c>
      <c r="AH97" s="195">
        <v>0</v>
      </c>
      <c r="AI97" s="195">
        <v>106.85</v>
      </c>
      <c r="AJ97" s="195">
        <v>0</v>
      </c>
      <c r="AK97" s="195">
        <v>0</v>
      </c>
      <c r="AL97" s="195">
        <v>0</v>
      </c>
      <c r="AM97" s="195">
        <v>150</v>
      </c>
      <c r="AN97" s="195">
        <v>0</v>
      </c>
      <c r="AO97">
        <v>0</v>
      </c>
      <c r="AP97" s="195">
        <v>100.93</v>
      </c>
      <c r="AQ97" s="195">
        <v>32.58</v>
      </c>
      <c r="AR97" s="195">
        <v>0</v>
      </c>
      <c r="AS97" s="195">
        <v>0</v>
      </c>
      <c r="AT97">
        <v>0</v>
      </c>
      <c r="AU97">
        <v>0</v>
      </c>
      <c r="AV97" s="195">
        <v>0.52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495.58</v>
      </c>
      <c r="L98" s="195">
        <v>9.11</v>
      </c>
      <c r="M98" s="195">
        <v>61.68</v>
      </c>
      <c r="N98" s="195">
        <v>50.18</v>
      </c>
      <c r="O98" s="195">
        <v>70.89</v>
      </c>
      <c r="P98" s="195">
        <v>26.63</v>
      </c>
      <c r="Q98" s="195">
        <v>8.49</v>
      </c>
      <c r="R98" s="195">
        <v>18.010000000000002</v>
      </c>
      <c r="S98" s="195">
        <v>11.21</v>
      </c>
      <c r="T98" s="195">
        <v>0</v>
      </c>
      <c r="U98" s="195">
        <v>59.72</v>
      </c>
      <c r="V98" s="195">
        <v>4.95</v>
      </c>
      <c r="W98" s="195">
        <v>17.010000000000002</v>
      </c>
      <c r="X98" s="195">
        <v>62.67</v>
      </c>
      <c r="Y98" s="195">
        <v>0</v>
      </c>
      <c r="Z98">
        <v>0</v>
      </c>
      <c r="AA98" s="195">
        <v>9.9700000000000006</v>
      </c>
      <c r="AB98" s="195">
        <v>0</v>
      </c>
      <c r="AC98" s="195">
        <v>0</v>
      </c>
      <c r="AD98" s="195">
        <v>0</v>
      </c>
      <c r="AE98" s="195">
        <v>72.84</v>
      </c>
      <c r="AF98" s="195">
        <v>0</v>
      </c>
      <c r="AG98" s="195">
        <v>0</v>
      </c>
      <c r="AH98" s="195">
        <v>0</v>
      </c>
      <c r="AI98" s="195">
        <v>106.85</v>
      </c>
      <c r="AJ98" s="195">
        <v>0</v>
      </c>
      <c r="AK98" s="195">
        <v>0</v>
      </c>
      <c r="AL98" s="195">
        <v>0</v>
      </c>
      <c r="AM98" s="195">
        <v>150</v>
      </c>
      <c r="AN98" s="195">
        <v>0</v>
      </c>
      <c r="AO98">
        <v>0</v>
      </c>
      <c r="AP98" s="195">
        <v>100.93</v>
      </c>
      <c r="AQ98" s="195">
        <v>32.58</v>
      </c>
      <c r="AR98" s="195">
        <v>0</v>
      </c>
      <c r="AS98" s="195">
        <v>0</v>
      </c>
      <c r="AT98">
        <v>0</v>
      </c>
      <c r="AU98">
        <v>0</v>
      </c>
      <c r="AV98" s="195">
        <v>0.52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2.5000000000000001E-4</v>
      </c>
      <c r="E99">
        <f t="shared" si="0"/>
        <v>0</v>
      </c>
      <c r="F99">
        <f t="shared" si="0"/>
        <v>0</v>
      </c>
      <c r="G99">
        <f t="shared" si="0"/>
        <v>7.4999999999999993E-5</v>
      </c>
      <c r="H99">
        <f t="shared" si="0"/>
        <v>0</v>
      </c>
      <c r="I99">
        <f t="shared" si="0"/>
        <v>0</v>
      </c>
      <c r="J99">
        <f t="shared" si="0"/>
        <v>1.8185E-2</v>
      </c>
      <c r="K99">
        <f t="shared" si="0"/>
        <v>9.6215475000000179</v>
      </c>
      <c r="L99">
        <f t="shared" si="0"/>
        <v>0.14115000000000016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0.63912000000000146</v>
      </c>
      <c r="Q99">
        <f t="shared" si="0"/>
        <v>0.14607000000000014</v>
      </c>
      <c r="R99">
        <f t="shared" si="0"/>
        <v>0.31771249999999984</v>
      </c>
      <c r="S99">
        <f t="shared" si="0"/>
        <v>0.18941500000000008</v>
      </c>
      <c r="T99">
        <f t="shared" si="0"/>
        <v>0</v>
      </c>
      <c r="U99">
        <f t="shared" si="0"/>
        <v>1.4331750000000001</v>
      </c>
      <c r="V99">
        <f t="shared" si="0"/>
        <v>0.10853000000000014</v>
      </c>
      <c r="W99">
        <f t="shared" si="0"/>
        <v>0.35092249999999975</v>
      </c>
      <c r="X99">
        <f t="shared" si="0"/>
        <v>1.2421000000000011</v>
      </c>
      <c r="Y99">
        <f t="shared" si="0"/>
        <v>0</v>
      </c>
      <c r="Z99">
        <f t="shared" si="0"/>
        <v>0</v>
      </c>
      <c r="AA99">
        <f t="shared" si="0"/>
        <v>0.24706999999999998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1.7560550000000004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2.5849750000000045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3.2774999999999999</v>
      </c>
      <c r="AN99">
        <f t="shared" si="0"/>
        <v>0</v>
      </c>
      <c r="AO99">
        <f t="shared" si="0"/>
        <v>0</v>
      </c>
      <c r="AP99">
        <f t="shared" si="0"/>
        <v>2.0859350000000028</v>
      </c>
      <c r="AQ99">
        <f t="shared" ref="AQ99:AT99" si="1">SUM(AQ3:AQ98)/4000</f>
        <v>0.62832499999999913</v>
      </c>
      <c r="AR99">
        <f t="shared" si="1"/>
        <v>0.51465499999999997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4.2499999999999977E-3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159.63</v>
      </c>
      <c r="L3" s="195">
        <v>63.05</v>
      </c>
      <c r="M3" s="195">
        <v>0</v>
      </c>
      <c r="N3" s="195">
        <v>29.02</v>
      </c>
      <c r="O3" s="195">
        <v>48.73</v>
      </c>
      <c r="P3" s="195">
        <v>66.78</v>
      </c>
      <c r="Q3" s="195">
        <v>4.91</v>
      </c>
      <c r="R3" s="195">
        <v>10.42</v>
      </c>
      <c r="S3" s="195">
        <v>6.48</v>
      </c>
      <c r="T3" s="195">
        <v>0</v>
      </c>
      <c r="U3" s="195">
        <v>280.39999999999998</v>
      </c>
      <c r="V3" s="195">
        <v>3.5</v>
      </c>
      <c r="W3" s="195">
        <v>10.58</v>
      </c>
      <c r="X3" s="195">
        <v>36.25</v>
      </c>
      <c r="Y3" s="195">
        <v>0</v>
      </c>
      <c r="Z3">
        <v>0</v>
      </c>
      <c r="AA3" s="195">
        <v>8</v>
      </c>
      <c r="AB3" s="195">
        <v>0</v>
      </c>
      <c r="AC3" s="195">
        <v>0</v>
      </c>
      <c r="AD3" s="195">
        <v>0</v>
      </c>
      <c r="AE3" s="195">
        <v>42.59</v>
      </c>
      <c r="AF3" s="195">
        <v>0</v>
      </c>
      <c r="AG3" s="195">
        <v>0</v>
      </c>
      <c r="AH3" s="195">
        <v>0</v>
      </c>
      <c r="AI3" s="195">
        <v>55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45.48</v>
      </c>
      <c r="AQ3" s="195">
        <v>18.84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9.65</v>
      </c>
      <c r="K4" s="195">
        <v>159.63</v>
      </c>
      <c r="L4" s="195">
        <v>63.05</v>
      </c>
      <c r="M4" s="195">
        <v>0</v>
      </c>
      <c r="N4" s="195">
        <v>29.02</v>
      </c>
      <c r="O4" s="195">
        <v>48.73</v>
      </c>
      <c r="P4" s="195">
        <v>66.78</v>
      </c>
      <c r="Q4" s="195">
        <v>4.91</v>
      </c>
      <c r="R4" s="195">
        <v>10.42</v>
      </c>
      <c r="S4" s="195">
        <v>6.48</v>
      </c>
      <c r="T4" s="195">
        <v>0</v>
      </c>
      <c r="U4" s="195">
        <v>280.39999999999998</v>
      </c>
      <c r="V4" s="195">
        <v>3.5</v>
      </c>
      <c r="W4" s="195">
        <v>10.88</v>
      </c>
      <c r="X4" s="195">
        <v>36.25</v>
      </c>
      <c r="Y4" s="195">
        <v>0</v>
      </c>
      <c r="Z4">
        <v>0</v>
      </c>
      <c r="AA4" s="195">
        <v>8</v>
      </c>
      <c r="AB4" s="195">
        <v>0</v>
      </c>
      <c r="AC4" s="195">
        <v>0</v>
      </c>
      <c r="AD4" s="195">
        <v>0</v>
      </c>
      <c r="AE4" s="195">
        <v>42.59</v>
      </c>
      <c r="AF4" s="195">
        <v>0</v>
      </c>
      <c r="AG4" s="195">
        <v>0</v>
      </c>
      <c r="AH4" s="195">
        <v>0</v>
      </c>
      <c r="AI4" s="195">
        <v>55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45.48</v>
      </c>
      <c r="AQ4" s="195">
        <v>18.84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13.31</v>
      </c>
      <c r="K5" s="195">
        <v>159.63</v>
      </c>
      <c r="L5" s="195">
        <v>63.05</v>
      </c>
      <c r="M5" s="195">
        <v>0</v>
      </c>
      <c r="N5" s="195">
        <v>29.02</v>
      </c>
      <c r="O5" s="195">
        <v>48.73</v>
      </c>
      <c r="P5" s="195">
        <v>66.78</v>
      </c>
      <c r="Q5" s="195">
        <v>4.91</v>
      </c>
      <c r="R5" s="195">
        <v>10.42</v>
      </c>
      <c r="S5" s="195">
        <v>6.48</v>
      </c>
      <c r="T5" s="195">
        <v>0</v>
      </c>
      <c r="U5" s="195">
        <v>280.39999999999998</v>
      </c>
      <c r="V5" s="195">
        <v>3.5</v>
      </c>
      <c r="W5" s="195">
        <v>10.88</v>
      </c>
      <c r="X5" s="195">
        <v>36.25</v>
      </c>
      <c r="Y5" s="195">
        <v>0</v>
      </c>
      <c r="Z5">
        <v>0</v>
      </c>
      <c r="AA5" s="195">
        <v>8</v>
      </c>
      <c r="AB5" s="195">
        <v>0</v>
      </c>
      <c r="AC5" s="195">
        <v>0</v>
      </c>
      <c r="AD5" s="195">
        <v>0</v>
      </c>
      <c r="AE5" s="195">
        <v>42.59</v>
      </c>
      <c r="AF5" s="195">
        <v>0</v>
      </c>
      <c r="AG5" s="195">
        <v>0</v>
      </c>
      <c r="AH5" s="195">
        <v>0</v>
      </c>
      <c r="AI5" s="195">
        <v>55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45.48</v>
      </c>
      <c r="AQ5" s="195">
        <v>18.84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9.5299999999999994</v>
      </c>
      <c r="K6" s="195">
        <v>159.63</v>
      </c>
      <c r="L6" s="195">
        <v>63.05</v>
      </c>
      <c r="M6" s="195">
        <v>0</v>
      </c>
      <c r="N6" s="195">
        <v>29.02</v>
      </c>
      <c r="O6" s="195">
        <v>48.73</v>
      </c>
      <c r="P6" s="195">
        <v>66.78</v>
      </c>
      <c r="Q6" s="195">
        <v>4.91</v>
      </c>
      <c r="R6" s="195">
        <v>10.42</v>
      </c>
      <c r="S6" s="195">
        <v>6.48</v>
      </c>
      <c r="T6" s="195">
        <v>0</v>
      </c>
      <c r="U6" s="195">
        <v>280.39999999999998</v>
      </c>
      <c r="V6" s="195">
        <v>3.5</v>
      </c>
      <c r="W6" s="195">
        <v>10.88</v>
      </c>
      <c r="X6" s="195">
        <v>36.25</v>
      </c>
      <c r="Y6" s="195">
        <v>0</v>
      </c>
      <c r="Z6">
        <v>0</v>
      </c>
      <c r="AA6" s="195">
        <v>8</v>
      </c>
      <c r="AB6" s="195">
        <v>0</v>
      </c>
      <c r="AC6" s="195">
        <v>0</v>
      </c>
      <c r="AD6" s="195">
        <v>0</v>
      </c>
      <c r="AE6" s="195">
        <v>42.59</v>
      </c>
      <c r="AF6" s="195">
        <v>0</v>
      </c>
      <c r="AG6" s="195">
        <v>0</v>
      </c>
      <c r="AH6" s="195">
        <v>0</v>
      </c>
      <c r="AI6" s="195">
        <v>55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45.48</v>
      </c>
      <c r="AQ6" s="195">
        <v>18.84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0.28999999999999998</v>
      </c>
      <c r="E7" s="195">
        <v>0</v>
      </c>
      <c r="F7" s="195">
        <v>0</v>
      </c>
      <c r="G7" s="195">
        <v>0.17</v>
      </c>
      <c r="H7" s="195">
        <v>0</v>
      </c>
      <c r="I7" s="195">
        <v>0</v>
      </c>
      <c r="J7" s="195">
        <v>3.91</v>
      </c>
      <c r="K7" s="195">
        <v>159.63</v>
      </c>
      <c r="L7" s="195">
        <v>63.05</v>
      </c>
      <c r="M7" s="195">
        <v>0</v>
      </c>
      <c r="N7" s="195">
        <v>29.02</v>
      </c>
      <c r="O7" s="195">
        <v>48.73</v>
      </c>
      <c r="P7" s="195">
        <v>66.78</v>
      </c>
      <c r="Q7" s="195">
        <v>5.07</v>
      </c>
      <c r="R7" s="195">
        <v>10.42</v>
      </c>
      <c r="S7" s="195">
        <v>6.48</v>
      </c>
      <c r="T7" s="195">
        <v>0</v>
      </c>
      <c r="U7" s="195">
        <v>280.39999999999998</v>
      </c>
      <c r="V7" s="195">
        <v>3.5</v>
      </c>
      <c r="W7" s="195">
        <v>10.81</v>
      </c>
      <c r="X7" s="195">
        <v>36.25</v>
      </c>
      <c r="Y7" s="195">
        <v>0</v>
      </c>
      <c r="Z7">
        <v>0</v>
      </c>
      <c r="AA7" s="195">
        <v>8</v>
      </c>
      <c r="AB7" s="195">
        <v>0</v>
      </c>
      <c r="AC7" s="195">
        <v>0</v>
      </c>
      <c r="AD7" s="195">
        <v>0</v>
      </c>
      <c r="AE7" s="195">
        <v>42.59</v>
      </c>
      <c r="AF7" s="195">
        <v>0</v>
      </c>
      <c r="AG7" s="195">
        <v>0</v>
      </c>
      <c r="AH7" s="195">
        <v>0</v>
      </c>
      <c r="AI7" s="195">
        <v>55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45.48</v>
      </c>
      <c r="AQ7" s="195">
        <v>18.84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159.63</v>
      </c>
      <c r="L8" s="195">
        <v>63.05</v>
      </c>
      <c r="M8" s="195">
        <v>0</v>
      </c>
      <c r="N8" s="195">
        <v>29.02</v>
      </c>
      <c r="O8" s="195">
        <v>48.73</v>
      </c>
      <c r="P8" s="195">
        <v>66.78</v>
      </c>
      <c r="Q8" s="195">
        <v>5.07</v>
      </c>
      <c r="R8" s="195">
        <v>10.42</v>
      </c>
      <c r="S8" s="195">
        <v>6.48</v>
      </c>
      <c r="T8" s="195">
        <v>0</v>
      </c>
      <c r="U8" s="195">
        <v>280.39999999999998</v>
      </c>
      <c r="V8" s="195">
        <v>3.5</v>
      </c>
      <c r="W8" s="195">
        <v>10.81</v>
      </c>
      <c r="X8" s="195">
        <v>36.25</v>
      </c>
      <c r="Y8" s="195">
        <v>0</v>
      </c>
      <c r="Z8">
        <v>0</v>
      </c>
      <c r="AA8" s="195">
        <v>9.5500000000000007</v>
      </c>
      <c r="AB8" s="195">
        <v>0</v>
      </c>
      <c r="AC8" s="195">
        <v>0</v>
      </c>
      <c r="AD8" s="195">
        <v>0</v>
      </c>
      <c r="AE8" s="195">
        <v>42.59</v>
      </c>
      <c r="AF8" s="195">
        <v>0</v>
      </c>
      <c r="AG8" s="195">
        <v>0</v>
      </c>
      <c r="AH8" s="195">
        <v>0</v>
      </c>
      <c r="AI8" s="195">
        <v>55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45.48</v>
      </c>
      <c r="AQ8" s="195">
        <v>18.84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159.63</v>
      </c>
      <c r="L9" s="195">
        <v>63.05</v>
      </c>
      <c r="M9" s="195">
        <v>0</v>
      </c>
      <c r="N9" s="195">
        <v>29.02</v>
      </c>
      <c r="O9" s="195">
        <v>48.73</v>
      </c>
      <c r="P9" s="195">
        <v>66.78</v>
      </c>
      <c r="Q9" s="195">
        <v>4.91</v>
      </c>
      <c r="R9" s="195">
        <v>10.42</v>
      </c>
      <c r="S9" s="195">
        <v>6.48</v>
      </c>
      <c r="T9" s="195">
        <v>0</v>
      </c>
      <c r="U9" s="195">
        <v>280.39999999999998</v>
      </c>
      <c r="V9" s="195">
        <v>3.5</v>
      </c>
      <c r="W9" s="195">
        <v>10.81</v>
      </c>
      <c r="X9" s="195">
        <v>36.25</v>
      </c>
      <c r="Y9" s="195">
        <v>0</v>
      </c>
      <c r="Z9">
        <v>0</v>
      </c>
      <c r="AA9" s="195">
        <v>9.5500000000000007</v>
      </c>
      <c r="AB9" s="195">
        <v>0</v>
      </c>
      <c r="AC9" s="195">
        <v>0</v>
      </c>
      <c r="AD9" s="195">
        <v>0</v>
      </c>
      <c r="AE9" s="195">
        <v>42.59</v>
      </c>
      <c r="AF9" s="195">
        <v>0</v>
      </c>
      <c r="AG9" s="195">
        <v>0</v>
      </c>
      <c r="AH9" s="195">
        <v>0</v>
      </c>
      <c r="AI9" s="195">
        <v>55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45.81</v>
      </c>
      <c r="AQ9" s="195">
        <v>18.84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159.63</v>
      </c>
      <c r="L10" s="195">
        <v>63.05</v>
      </c>
      <c r="M10" s="195">
        <v>0</v>
      </c>
      <c r="N10" s="195">
        <v>29.02</v>
      </c>
      <c r="O10" s="195">
        <v>48.73</v>
      </c>
      <c r="P10" s="195">
        <v>66.78</v>
      </c>
      <c r="Q10" s="195">
        <v>4.91</v>
      </c>
      <c r="R10" s="195">
        <v>10.42</v>
      </c>
      <c r="S10" s="195">
        <v>6.48</v>
      </c>
      <c r="T10" s="195">
        <v>0</v>
      </c>
      <c r="U10" s="195">
        <v>280.39999999999998</v>
      </c>
      <c r="V10" s="195">
        <v>3.5</v>
      </c>
      <c r="W10" s="195">
        <v>10.81</v>
      </c>
      <c r="X10" s="195">
        <v>36.25</v>
      </c>
      <c r="Y10" s="195">
        <v>0</v>
      </c>
      <c r="Z10">
        <v>0</v>
      </c>
      <c r="AA10" s="195">
        <v>9.5500000000000007</v>
      </c>
      <c r="AB10" s="195">
        <v>0</v>
      </c>
      <c r="AC10" s="195">
        <v>0</v>
      </c>
      <c r="AD10" s="195">
        <v>0</v>
      </c>
      <c r="AE10" s="195">
        <v>42.59</v>
      </c>
      <c r="AF10" s="195">
        <v>0</v>
      </c>
      <c r="AG10" s="195">
        <v>0</v>
      </c>
      <c r="AH10" s="195">
        <v>0</v>
      </c>
      <c r="AI10" s="195">
        <v>55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45.81</v>
      </c>
      <c r="AQ10" s="195">
        <v>18.84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159.63</v>
      </c>
      <c r="L11" s="195">
        <v>63.05</v>
      </c>
      <c r="M11" s="195">
        <v>0</v>
      </c>
      <c r="N11" s="195">
        <v>29.02</v>
      </c>
      <c r="O11" s="195">
        <v>48.73</v>
      </c>
      <c r="P11" s="195">
        <v>66.78</v>
      </c>
      <c r="Q11" s="195">
        <v>4.91</v>
      </c>
      <c r="R11" s="195">
        <v>10.42</v>
      </c>
      <c r="S11" s="195">
        <v>6.48</v>
      </c>
      <c r="T11" s="195">
        <v>0</v>
      </c>
      <c r="U11" s="195">
        <v>280.39999999999998</v>
      </c>
      <c r="V11" s="195">
        <v>3.5</v>
      </c>
      <c r="W11" s="195">
        <v>10.81</v>
      </c>
      <c r="X11" s="195">
        <v>36.25</v>
      </c>
      <c r="Y11" s="195">
        <v>0</v>
      </c>
      <c r="Z11">
        <v>0</v>
      </c>
      <c r="AA11" s="195">
        <v>9.5500000000000007</v>
      </c>
      <c r="AB11" s="195">
        <v>0</v>
      </c>
      <c r="AC11" s="195">
        <v>0</v>
      </c>
      <c r="AD11" s="195">
        <v>0</v>
      </c>
      <c r="AE11" s="195">
        <v>42.59</v>
      </c>
      <c r="AF11" s="195">
        <v>0</v>
      </c>
      <c r="AG11" s="195">
        <v>0</v>
      </c>
      <c r="AH11" s="195">
        <v>0</v>
      </c>
      <c r="AI11" s="195">
        <v>55</v>
      </c>
      <c r="AJ11" s="195">
        <v>0</v>
      </c>
      <c r="AK11" s="195">
        <v>0</v>
      </c>
      <c r="AL11" s="195">
        <v>0</v>
      </c>
      <c r="AM11" s="195">
        <v>50</v>
      </c>
      <c r="AN11" s="195">
        <v>0</v>
      </c>
      <c r="AO11">
        <v>0</v>
      </c>
      <c r="AP11" s="195">
        <v>45.81</v>
      </c>
      <c r="AQ11" s="195">
        <v>18.84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159.63</v>
      </c>
      <c r="L12" s="195">
        <v>63.05</v>
      </c>
      <c r="M12" s="195">
        <v>0</v>
      </c>
      <c r="N12" s="195">
        <v>29.02</v>
      </c>
      <c r="O12" s="195">
        <v>48.73</v>
      </c>
      <c r="P12" s="195">
        <v>66.78</v>
      </c>
      <c r="Q12" s="195">
        <v>4.91</v>
      </c>
      <c r="R12" s="195">
        <v>10.42</v>
      </c>
      <c r="S12" s="195">
        <v>6.48</v>
      </c>
      <c r="T12" s="195">
        <v>0</v>
      </c>
      <c r="U12" s="195">
        <v>280.39999999999998</v>
      </c>
      <c r="V12" s="195">
        <v>3.5</v>
      </c>
      <c r="W12" s="195">
        <v>10.81</v>
      </c>
      <c r="X12" s="195">
        <v>36.25</v>
      </c>
      <c r="Y12" s="195">
        <v>0</v>
      </c>
      <c r="Z12">
        <v>0</v>
      </c>
      <c r="AA12" s="195">
        <v>9.5500000000000007</v>
      </c>
      <c r="AB12" s="195">
        <v>0</v>
      </c>
      <c r="AC12" s="195">
        <v>0</v>
      </c>
      <c r="AD12" s="195">
        <v>0</v>
      </c>
      <c r="AE12" s="195">
        <v>42.59</v>
      </c>
      <c r="AF12" s="195">
        <v>0</v>
      </c>
      <c r="AG12" s="195">
        <v>0</v>
      </c>
      <c r="AH12" s="195">
        <v>0</v>
      </c>
      <c r="AI12" s="195">
        <v>55</v>
      </c>
      <c r="AJ12" s="195">
        <v>0</v>
      </c>
      <c r="AK12" s="195">
        <v>0</v>
      </c>
      <c r="AL12" s="195">
        <v>0</v>
      </c>
      <c r="AM12" s="195">
        <v>50</v>
      </c>
      <c r="AN12" s="195">
        <v>0</v>
      </c>
      <c r="AO12">
        <v>0</v>
      </c>
      <c r="AP12" s="195">
        <v>45.81</v>
      </c>
      <c r="AQ12" s="195">
        <v>18.84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159.63</v>
      </c>
      <c r="L13" s="195">
        <v>63.05</v>
      </c>
      <c r="M13" s="195">
        <v>0</v>
      </c>
      <c r="N13" s="195">
        <v>29.02</v>
      </c>
      <c r="O13" s="195">
        <v>48.73</v>
      </c>
      <c r="P13" s="195">
        <v>66.78</v>
      </c>
      <c r="Q13" s="195">
        <v>4.91</v>
      </c>
      <c r="R13" s="195">
        <v>10.42</v>
      </c>
      <c r="S13" s="195">
        <v>6.48</v>
      </c>
      <c r="T13" s="195">
        <v>0</v>
      </c>
      <c r="U13" s="195">
        <v>280.39999999999998</v>
      </c>
      <c r="V13" s="195">
        <v>3.5</v>
      </c>
      <c r="W13" s="195">
        <v>10.81</v>
      </c>
      <c r="X13" s="195">
        <v>36.25</v>
      </c>
      <c r="Y13" s="195">
        <v>0</v>
      </c>
      <c r="Z13">
        <v>0</v>
      </c>
      <c r="AA13" s="195">
        <v>9.5500000000000007</v>
      </c>
      <c r="AB13" s="195">
        <v>0</v>
      </c>
      <c r="AC13" s="195">
        <v>0</v>
      </c>
      <c r="AD13" s="195">
        <v>0</v>
      </c>
      <c r="AE13" s="195">
        <v>42.59</v>
      </c>
      <c r="AF13" s="195">
        <v>0</v>
      </c>
      <c r="AG13" s="195">
        <v>0</v>
      </c>
      <c r="AH13" s="195">
        <v>0</v>
      </c>
      <c r="AI13" s="195">
        <v>55</v>
      </c>
      <c r="AJ13" s="195">
        <v>0</v>
      </c>
      <c r="AK13" s="195">
        <v>0</v>
      </c>
      <c r="AL13" s="195">
        <v>0</v>
      </c>
      <c r="AM13" s="195">
        <v>50</v>
      </c>
      <c r="AN13" s="195">
        <v>0</v>
      </c>
      <c r="AO13">
        <v>0</v>
      </c>
      <c r="AP13" s="195">
        <v>45.48</v>
      </c>
      <c r="AQ13" s="195">
        <v>18.84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159.63</v>
      </c>
      <c r="L14" s="195">
        <v>63.05</v>
      </c>
      <c r="M14" s="195">
        <v>0</v>
      </c>
      <c r="N14" s="195">
        <v>29.02</v>
      </c>
      <c r="O14" s="195">
        <v>48.73</v>
      </c>
      <c r="P14" s="195">
        <v>66.78</v>
      </c>
      <c r="Q14" s="195">
        <v>4.91</v>
      </c>
      <c r="R14" s="195">
        <v>10.42</v>
      </c>
      <c r="S14" s="195">
        <v>6.48</v>
      </c>
      <c r="T14" s="195">
        <v>0</v>
      </c>
      <c r="U14" s="195">
        <v>280.39999999999998</v>
      </c>
      <c r="V14" s="195">
        <v>3.5</v>
      </c>
      <c r="W14" s="195">
        <v>10.81</v>
      </c>
      <c r="X14" s="195">
        <v>36.25</v>
      </c>
      <c r="Y14" s="195">
        <v>0</v>
      </c>
      <c r="Z14">
        <v>0</v>
      </c>
      <c r="AA14" s="195">
        <v>9.5500000000000007</v>
      </c>
      <c r="AB14" s="195">
        <v>0</v>
      </c>
      <c r="AC14" s="195">
        <v>0</v>
      </c>
      <c r="AD14" s="195">
        <v>0</v>
      </c>
      <c r="AE14" s="195">
        <v>42.59</v>
      </c>
      <c r="AF14" s="195">
        <v>0</v>
      </c>
      <c r="AG14" s="195">
        <v>0</v>
      </c>
      <c r="AH14" s="195">
        <v>0</v>
      </c>
      <c r="AI14" s="195">
        <v>55</v>
      </c>
      <c r="AJ14" s="195">
        <v>0</v>
      </c>
      <c r="AK14" s="195">
        <v>0</v>
      </c>
      <c r="AL14" s="195">
        <v>0</v>
      </c>
      <c r="AM14" s="195">
        <v>50</v>
      </c>
      <c r="AN14" s="195">
        <v>0</v>
      </c>
      <c r="AO14">
        <v>0</v>
      </c>
      <c r="AP14" s="195">
        <v>45.48</v>
      </c>
      <c r="AQ14" s="195">
        <v>18.84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159.63</v>
      </c>
      <c r="L15" s="195">
        <v>63.05</v>
      </c>
      <c r="M15" s="195">
        <v>0</v>
      </c>
      <c r="N15" s="195">
        <v>29.02</v>
      </c>
      <c r="O15" s="195">
        <v>48.73</v>
      </c>
      <c r="P15" s="195">
        <v>66.78</v>
      </c>
      <c r="Q15" s="195">
        <v>4.91</v>
      </c>
      <c r="R15" s="195">
        <v>10.42</v>
      </c>
      <c r="S15" s="195">
        <v>6.48</v>
      </c>
      <c r="T15" s="195">
        <v>0</v>
      </c>
      <c r="U15" s="195">
        <v>280.39999999999998</v>
      </c>
      <c r="V15" s="195">
        <v>3.5</v>
      </c>
      <c r="W15" s="195">
        <v>10.81</v>
      </c>
      <c r="X15" s="195">
        <v>36.25</v>
      </c>
      <c r="Y15" s="195">
        <v>0</v>
      </c>
      <c r="Z15">
        <v>0</v>
      </c>
      <c r="AA15" s="195">
        <v>9.5500000000000007</v>
      </c>
      <c r="AB15" s="195">
        <v>0</v>
      </c>
      <c r="AC15" s="195">
        <v>0</v>
      </c>
      <c r="AD15" s="195">
        <v>0</v>
      </c>
      <c r="AE15" s="195">
        <v>42.59</v>
      </c>
      <c r="AF15" s="195">
        <v>0</v>
      </c>
      <c r="AG15" s="195">
        <v>0</v>
      </c>
      <c r="AH15" s="195">
        <v>0</v>
      </c>
      <c r="AI15" s="195">
        <v>55</v>
      </c>
      <c r="AJ15" s="195">
        <v>0</v>
      </c>
      <c r="AK15" s="195">
        <v>0</v>
      </c>
      <c r="AL15" s="195">
        <v>0</v>
      </c>
      <c r="AM15" s="195">
        <v>50</v>
      </c>
      <c r="AN15" s="195">
        <v>0</v>
      </c>
      <c r="AO15">
        <v>0</v>
      </c>
      <c r="AP15" s="195">
        <v>45.48</v>
      </c>
      <c r="AQ15" s="195">
        <v>18.84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159.63</v>
      </c>
      <c r="L16" s="195">
        <v>63.05</v>
      </c>
      <c r="M16" s="195">
        <v>0</v>
      </c>
      <c r="N16" s="195">
        <v>29.02</v>
      </c>
      <c r="O16" s="195">
        <v>48.73</v>
      </c>
      <c r="P16" s="195">
        <v>66.78</v>
      </c>
      <c r="Q16" s="195">
        <v>4.91</v>
      </c>
      <c r="R16" s="195">
        <v>10.42</v>
      </c>
      <c r="S16" s="195">
        <v>6.48</v>
      </c>
      <c r="T16" s="195">
        <v>0</v>
      </c>
      <c r="U16" s="195">
        <v>280.39999999999998</v>
      </c>
      <c r="V16" s="195">
        <v>3.5</v>
      </c>
      <c r="W16" s="195">
        <v>10.81</v>
      </c>
      <c r="X16" s="195">
        <v>36.25</v>
      </c>
      <c r="Y16" s="195">
        <v>0</v>
      </c>
      <c r="Z16">
        <v>0</v>
      </c>
      <c r="AA16" s="195">
        <v>9.5500000000000007</v>
      </c>
      <c r="AB16" s="195">
        <v>0</v>
      </c>
      <c r="AC16" s="195">
        <v>0</v>
      </c>
      <c r="AD16" s="195">
        <v>0</v>
      </c>
      <c r="AE16" s="195">
        <v>42.59</v>
      </c>
      <c r="AF16" s="195">
        <v>0</v>
      </c>
      <c r="AG16" s="195">
        <v>0</v>
      </c>
      <c r="AH16" s="195">
        <v>0</v>
      </c>
      <c r="AI16" s="195">
        <v>55</v>
      </c>
      <c r="AJ16" s="195">
        <v>0</v>
      </c>
      <c r="AK16" s="195">
        <v>0</v>
      </c>
      <c r="AL16" s="195">
        <v>0</v>
      </c>
      <c r="AM16" s="195">
        <v>50</v>
      </c>
      <c r="AN16" s="195">
        <v>0</v>
      </c>
      <c r="AO16">
        <v>0</v>
      </c>
      <c r="AP16" s="195">
        <v>45.48</v>
      </c>
      <c r="AQ16" s="195">
        <v>18.84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159.63</v>
      </c>
      <c r="L17" s="195">
        <v>63.05</v>
      </c>
      <c r="M17" s="195">
        <v>0</v>
      </c>
      <c r="N17" s="195">
        <v>29.02</v>
      </c>
      <c r="O17" s="195">
        <v>48.73</v>
      </c>
      <c r="P17" s="195">
        <v>66.78</v>
      </c>
      <c r="Q17" s="195">
        <v>4.91</v>
      </c>
      <c r="R17" s="195">
        <v>10.42</v>
      </c>
      <c r="S17" s="195">
        <v>6.48</v>
      </c>
      <c r="T17" s="195">
        <v>0</v>
      </c>
      <c r="U17" s="195">
        <v>280.39999999999998</v>
      </c>
      <c r="V17" s="195">
        <v>3.5</v>
      </c>
      <c r="W17" s="195">
        <v>10.81</v>
      </c>
      <c r="X17" s="195">
        <v>36.25</v>
      </c>
      <c r="Y17" s="195">
        <v>0</v>
      </c>
      <c r="Z17">
        <v>0</v>
      </c>
      <c r="AA17" s="195">
        <v>9.5500000000000007</v>
      </c>
      <c r="AB17" s="195">
        <v>0</v>
      </c>
      <c r="AC17" s="195">
        <v>0</v>
      </c>
      <c r="AD17" s="195">
        <v>0</v>
      </c>
      <c r="AE17" s="195">
        <v>42.59</v>
      </c>
      <c r="AF17" s="195">
        <v>0</v>
      </c>
      <c r="AG17" s="195">
        <v>0</v>
      </c>
      <c r="AH17" s="195">
        <v>0</v>
      </c>
      <c r="AI17" s="195">
        <v>55</v>
      </c>
      <c r="AJ17" s="195">
        <v>0</v>
      </c>
      <c r="AK17" s="195">
        <v>0</v>
      </c>
      <c r="AL17" s="195">
        <v>0</v>
      </c>
      <c r="AM17" s="195">
        <v>50</v>
      </c>
      <c r="AN17" s="195">
        <v>0</v>
      </c>
      <c r="AO17">
        <v>0</v>
      </c>
      <c r="AP17" s="195">
        <v>45.48</v>
      </c>
      <c r="AQ17" s="195">
        <v>18.84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159.63</v>
      </c>
      <c r="L18" s="195">
        <v>63.05</v>
      </c>
      <c r="M18" s="195">
        <v>0</v>
      </c>
      <c r="N18" s="195">
        <v>29.02</v>
      </c>
      <c r="O18" s="195">
        <v>48.73</v>
      </c>
      <c r="P18" s="195">
        <v>66.78</v>
      </c>
      <c r="Q18" s="195">
        <v>4.91</v>
      </c>
      <c r="R18" s="195">
        <v>10.42</v>
      </c>
      <c r="S18" s="195">
        <v>6.48</v>
      </c>
      <c r="T18" s="195">
        <v>0</v>
      </c>
      <c r="U18" s="195">
        <v>280.39999999999998</v>
      </c>
      <c r="V18" s="195">
        <v>3.5</v>
      </c>
      <c r="W18" s="195">
        <v>10.81</v>
      </c>
      <c r="X18" s="195">
        <v>36.25</v>
      </c>
      <c r="Y18" s="195">
        <v>0</v>
      </c>
      <c r="Z18">
        <v>0</v>
      </c>
      <c r="AA18" s="195">
        <v>9.5500000000000007</v>
      </c>
      <c r="AB18" s="195">
        <v>0</v>
      </c>
      <c r="AC18" s="195">
        <v>0</v>
      </c>
      <c r="AD18" s="195">
        <v>0</v>
      </c>
      <c r="AE18" s="195">
        <v>42.59</v>
      </c>
      <c r="AF18" s="195">
        <v>0</v>
      </c>
      <c r="AG18" s="195">
        <v>0</v>
      </c>
      <c r="AH18" s="195">
        <v>0</v>
      </c>
      <c r="AI18" s="195">
        <v>55</v>
      </c>
      <c r="AJ18" s="195">
        <v>0</v>
      </c>
      <c r="AK18" s="195">
        <v>0</v>
      </c>
      <c r="AL18" s="195">
        <v>0</v>
      </c>
      <c r="AM18" s="195">
        <v>50</v>
      </c>
      <c r="AN18" s="195">
        <v>0</v>
      </c>
      <c r="AO18">
        <v>0</v>
      </c>
      <c r="AP18" s="195">
        <v>45.48</v>
      </c>
      <c r="AQ18" s="195">
        <v>18.84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0.28999999999999998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159.63</v>
      </c>
      <c r="L19" s="195">
        <v>63.05</v>
      </c>
      <c r="M19" s="195">
        <v>0</v>
      </c>
      <c r="N19" s="195">
        <v>29.02</v>
      </c>
      <c r="O19" s="195">
        <v>48.73</v>
      </c>
      <c r="P19" s="195">
        <v>66.78</v>
      </c>
      <c r="Q19" s="195">
        <v>4.91</v>
      </c>
      <c r="R19" s="195">
        <v>10.42</v>
      </c>
      <c r="S19" s="195">
        <v>6.48</v>
      </c>
      <c r="T19" s="195">
        <v>0</v>
      </c>
      <c r="U19" s="195">
        <v>280.39999999999998</v>
      </c>
      <c r="V19" s="195">
        <v>3.5</v>
      </c>
      <c r="W19" s="195">
        <v>10.81</v>
      </c>
      <c r="X19" s="195">
        <v>36.25</v>
      </c>
      <c r="Y19" s="195">
        <v>0</v>
      </c>
      <c r="Z19">
        <v>0</v>
      </c>
      <c r="AA19" s="195">
        <v>9.5500000000000007</v>
      </c>
      <c r="AB19" s="195">
        <v>0</v>
      </c>
      <c r="AC19" s="195">
        <v>0</v>
      </c>
      <c r="AD19" s="195">
        <v>0</v>
      </c>
      <c r="AE19" s="195">
        <v>42.59</v>
      </c>
      <c r="AF19" s="195">
        <v>0</v>
      </c>
      <c r="AG19" s="195">
        <v>0</v>
      </c>
      <c r="AH19" s="195">
        <v>0</v>
      </c>
      <c r="AI19" s="195">
        <v>55</v>
      </c>
      <c r="AJ19" s="195">
        <v>0</v>
      </c>
      <c r="AK19" s="195">
        <v>0</v>
      </c>
      <c r="AL19" s="195">
        <v>0</v>
      </c>
      <c r="AM19" s="195">
        <v>50</v>
      </c>
      <c r="AN19" s="195">
        <v>0</v>
      </c>
      <c r="AO19">
        <v>0</v>
      </c>
      <c r="AP19" s="195">
        <v>45.48</v>
      </c>
      <c r="AQ19" s="195">
        <v>18.84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159.63</v>
      </c>
      <c r="L20" s="195">
        <v>63.05</v>
      </c>
      <c r="M20" s="195">
        <v>0</v>
      </c>
      <c r="N20" s="195">
        <v>29.02</v>
      </c>
      <c r="O20" s="195">
        <v>48.73</v>
      </c>
      <c r="P20" s="195">
        <v>66.78</v>
      </c>
      <c r="Q20" s="195">
        <v>4.91</v>
      </c>
      <c r="R20" s="195">
        <v>10.42</v>
      </c>
      <c r="S20" s="195">
        <v>6.48</v>
      </c>
      <c r="T20" s="195">
        <v>0</v>
      </c>
      <c r="U20" s="195">
        <v>280.39999999999998</v>
      </c>
      <c r="V20" s="195">
        <v>3.5</v>
      </c>
      <c r="W20" s="195">
        <v>10.81</v>
      </c>
      <c r="X20" s="195">
        <v>36.25</v>
      </c>
      <c r="Y20" s="195">
        <v>0</v>
      </c>
      <c r="Z20">
        <v>0</v>
      </c>
      <c r="AA20" s="195">
        <v>9.5500000000000007</v>
      </c>
      <c r="AB20" s="195">
        <v>0</v>
      </c>
      <c r="AC20" s="195">
        <v>0</v>
      </c>
      <c r="AD20" s="195">
        <v>0</v>
      </c>
      <c r="AE20" s="195">
        <v>42.59</v>
      </c>
      <c r="AF20" s="195">
        <v>0</v>
      </c>
      <c r="AG20" s="195">
        <v>0</v>
      </c>
      <c r="AH20" s="195">
        <v>0</v>
      </c>
      <c r="AI20" s="195">
        <v>55</v>
      </c>
      <c r="AJ20" s="195">
        <v>0</v>
      </c>
      <c r="AK20" s="195">
        <v>0</v>
      </c>
      <c r="AL20" s="195">
        <v>0</v>
      </c>
      <c r="AM20" s="195">
        <v>50</v>
      </c>
      <c r="AN20" s="195">
        <v>0</v>
      </c>
      <c r="AO20">
        <v>0</v>
      </c>
      <c r="AP20" s="195">
        <v>45.48</v>
      </c>
      <c r="AQ20" s="195">
        <v>18.84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159.63</v>
      </c>
      <c r="L21" s="195">
        <v>63.05</v>
      </c>
      <c r="M21" s="195">
        <v>0</v>
      </c>
      <c r="N21" s="195">
        <v>29.02</v>
      </c>
      <c r="O21" s="195">
        <v>48.73</v>
      </c>
      <c r="P21" s="195">
        <v>66.78</v>
      </c>
      <c r="Q21" s="195">
        <v>4.91</v>
      </c>
      <c r="R21" s="195">
        <v>10.42</v>
      </c>
      <c r="S21" s="195">
        <v>6.48</v>
      </c>
      <c r="T21" s="195">
        <v>0</v>
      </c>
      <c r="U21" s="195">
        <v>280.39999999999998</v>
      </c>
      <c r="V21" s="195">
        <v>3.5</v>
      </c>
      <c r="W21" s="195">
        <v>10.81</v>
      </c>
      <c r="X21" s="195">
        <v>36.25</v>
      </c>
      <c r="Y21" s="195">
        <v>0</v>
      </c>
      <c r="Z21">
        <v>0</v>
      </c>
      <c r="AA21" s="195">
        <v>9.5500000000000007</v>
      </c>
      <c r="AB21" s="195">
        <v>0</v>
      </c>
      <c r="AC21" s="195">
        <v>0</v>
      </c>
      <c r="AD21" s="195">
        <v>0</v>
      </c>
      <c r="AE21" s="195">
        <v>42.59</v>
      </c>
      <c r="AF21" s="195">
        <v>0</v>
      </c>
      <c r="AG21" s="195">
        <v>0</v>
      </c>
      <c r="AH21" s="195">
        <v>0</v>
      </c>
      <c r="AI21" s="195">
        <v>55</v>
      </c>
      <c r="AJ21" s="195">
        <v>0</v>
      </c>
      <c r="AK21" s="195">
        <v>0</v>
      </c>
      <c r="AL21" s="195">
        <v>0</v>
      </c>
      <c r="AM21" s="195">
        <v>50</v>
      </c>
      <c r="AN21" s="195">
        <v>0</v>
      </c>
      <c r="AO21">
        <v>0</v>
      </c>
      <c r="AP21" s="195">
        <v>45.48</v>
      </c>
      <c r="AQ21" s="195">
        <v>18.84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159.63</v>
      </c>
      <c r="L22" s="195">
        <v>63.05</v>
      </c>
      <c r="M22" s="195">
        <v>0</v>
      </c>
      <c r="N22" s="195">
        <v>29.02</v>
      </c>
      <c r="O22" s="195">
        <v>48.73</v>
      </c>
      <c r="P22" s="195">
        <v>66.78</v>
      </c>
      <c r="Q22" s="195">
        <v>4.91</v>
      </c>
      <c r="R22" s="195">
        <v>10.42</v>
      </c>
      <c r="S22" s="195">
        <v>6.48</v>
      </c>
      <c r="T22" s="195">
        <v>0</v>
      </c>
      <c r="U22" s="195">
        <v>280.39999999999998</v>
      </c>
      <c r="V22" s="195">
        <v>3.5</v>
      </c>
      <c r="W22" s="195">
        <v>10.81</v>
      </c>
      <c r="X22" s="195">
        <v>36.25</v>
      </c>
      <c r="Y22" s="195">
        <v>0</v>
      </c>
      <c r="Z22">
        <v>0</v>
      </c>
      <c r="AA22" s="195">
        <v>9.5500000000000007</v>
      </c>
      <c r="AB22" s="195">
        <v>0</v>
      </c>
      <c r="AC22" s="195">
        <v>0</v>
      </c>
      <c r="AD22" s="195">
        <v>0</v>
      </c>
      <c r="AE22" s="195">
        <v>42.59</v>
      </c>
      <c r="AF22" s="195">
        <v>0</v>
      </c>
      <c r="AG22" s="195">
        <v>0</v>
      </c>
      <c r="AH22" s="195">
        <v>0</v>
      </c>
      <c r="AI22" s="195">
        <v>55</v>
      </c>
      <c r="AJ22" s="195">
        <v>0</v>
      </c>
      <c r="AK22" s="195">
        <v>0</v>
      </c>
      <c r="AL22" s="195">
        <v>0</v>
      </c>
      <c r="AM22" s="195">
        <v>50</v>
      </c>
      <c r="AN22" s="195">
        <v>0</v>
      </c>
      <c r="AO22">
        <v>0</v>
      </c>
      <c r="AP22" s="195">
        <v>45.48</v>
      </c>
      <c r="AQ22" s="195">
        <v>18.84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159.63</v>
      </c>
      <c r="L23" s="195">
        <v>63.05</v>
      </c>
      <c r="M23" s="195">
        <v>0</v>
      </c>
      <c r="N23" s="195">
        <v>29.02</v>
      </c>
      <c r="O23" s="195">
        <v>48.73</v>
      </c>
      <c r="P23" s="195">
        <v>66.78</v>
      </c>
      <c r="Q23" s="195">
        <v>4.91</v>
      </c>
      <c r="R23" s="195">
        <v>10.42</v>
      </c>
      <c r="S23" s="195">
        <v>6.48</v>
      </c>
      <c r="T23" s="195">
        <v>0</v>
      </c>
      <c r="U23" s="195">
        <v>281.14</v>
      </c>
      <c r="V23" s="195">
        <v>3.5</v>
      </c>
      <c r="W23" s="195">
        <v>10.81</v>
      </c>
      <c r="X23" s="195">
        <v>36.25</v>
      </c>
      <c r="Y23" s="195">
        <v>0</v>
      </c>
      <c r="Z23">
        <v>0</v>
      </c>
      <c r="AA23" s="195">
        <v>9.5500000000000007</v>
      </c>
      <c r="AB23" s="195">
        <v>0</v>
      </c>
      <c r="AC23" s="195">
        <v>0</v>
      </c>
      <c r="AD23" s="195">
        <v>0</v>
      </c>
      <c r="AE23" s="195">
        <v>42.59</v>
      </c>
      <c r="AF23" s="195">
        <v>0</v>
      </c>
      <c r="AG23" s="195">
        <v>0</v>
      </c>
      <c r="AH23" s="195">
        <v>0</v>
      </c>
      <c r="AI23" s="195">
        <v>55</v>
      </c>
      <c r="AJ23" s="195">
        <v>0</v>
      </c>
      <c r="AK23" s="195">
        <v>0</v>
      </c>
      <c r="AL23" s="195">
        <v>0</v>
      </c>
      <c r="AM23" s="195">
        <v>50</v>
      </c>
      <c r="AN23" s="195">
        <v>0</v>
      </c>
      <c r="AO23">
        <v>0</v>
      </c>
      <c r="AP23" s="195">
        <v>45.88</v>
      </c>
      <c r="AQ23" s="195">
        <v>18.84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159.63</v>
      </c>
      <c r="L24" s="195">
        <v>63.05</v>
      </c>
      <c r="M24" s="195">
        <v>0</v>
      </c>
      <c r="N24" s="195">
        <v>29.02</v>
      </c>
      <c r="O24" s="195">
        <v>48.73</v>
      </c>
      <c r="P24" s="195">
        <v>66.78</v>
      </c>
      <c r="Q24" s="195">
        <v>4.91</v>
      </c>
      <c r="R24" s="195">
        <v>10.42</v>
      </c>
      <c r="S24" s="195">
        <v>6.48</v>
      </c>
      <c r="T24" s="195">
        <v>0</v>
      </c>
      <c r="U24" s="195">
        <v>281.16000000000003</v>
      </c>
      <c r="V24" s="195">
        <v>3.5</v>
      </c>
      <c r="W24" s="195">
        <v>10.81</v>
      </c>
      <c r="X24" s="195">
        <v>36.25</v>
      </c>
      <c r="Y24" s="195">
        <v>0</v>
      </c>
      <c r="Z24">
        <v>0</v>
      </c>
      <c r="AA24" s="195">
        <v>9.5500000000000007</v>
      </c>
      <c r="AB24" s="195">
        <v>0</v>
      </c>
      <c r="AC24" s="195">
        <v>0</v>
      </c>
      <c r="AD24" s="195">
        <v>0</v>
      </c>
      <c r="AE24" s="195">
        <v>42.59</v>
      </c>
      <c r="AF24" s="195">
        <v>0</v>
      </c>
      <c r="AG24" s="195">
        <v>0</v>
      </c>
      <c r="AH24" s="195">
        <v>0</v>
      </c>
      <c r="AI24" s="195">
        <v>55</v>
      </c>
      <c r="AJ24" s="195">
        <v>0</v>
      </c>
      <c r="AK24" s="195">
        <v>0</v>
      </c>
      <c r="AL24" s="195">
        <v>0</v>
      </c>
      <c r="AM24" s="195">
        <v>50</v>
      </c>
      <c r="AN24" s="195">
        <v>0</v>
      </c>
      <c r="AO24">
        <v>0</v>
      </c>
      <c r="AP24" s="195">
        <v>45.88</v>
      </c>
      <c r="AQ24" s="195">
        <v>18.84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159.63</v>
      </c>
      <c r="L25" s="195">
        <v>63.05</v>
      </c>
      <c r="M25" s="195">
        <v>0</v>
      </c>
      <c r="N25" s="195">
        <v>29.02</v>
      </c>
      <c r="O25" s="195">
        <v>48.73</v>
      </c>
      <c r="P25" s="195">
        <v>66.78</v>
      </c>
      <c r="Q25" s="195">
        <v>4.91</v>
      </c>
      <c r="R25" s="195">
        <v>10.42</v>
      </c>
      <c r="S25" s="195">
        <v>6.48</v>
      </c>
      <c r="T25" s="195">
        <v>0</v>
      </c>
      <c r="U25" s="195">
        <v>281.16000000000003</v>
      </c>
      <c r="V25" s="195">
        <v>3.5</v>
      </c>
      <c r="W25" s="195">
        <v>10.81</v>
      </c>
      <c r="X25" s="195">
        <v>36.25</v>
      </c>
      <c r="Y25" s="195">
        <v>0</v>
      </c>
      <c r="Z25">
        <v>0</v>
      </c>
      <c r="AA25" s="195">
        <v>9.5500000000000007</v>
      </c>
      <c r="AB25" s="195">
        <v>0</v>
      </c>
      <c r="AC25" s="195">
        <v>0</v>
      </c>
      <c r="AD25" s="195">
        <v>0</v>
      </c>
      <c r="AE25" s="195">
        <v>42.59</v>
      </c>
      <c r="AF25" s="195">
        <v>0</v>
      </c>
      <c r="AG25" s="195">
        <v>0</v>
      </c>
      <c r="AH25" s="195">
        <v>0</v>
      </c>
      <c r="AI25" s="195">
        <v>55</v>
      </c>
      <c r="AJ25" s="195">
        <v>0</v>
      </c>
      <c r="AK25" s="195">
        <v>0</v>
      </c>
      <c r="AL25" s="195">
        <v>0</v>
      </c>
      <c r="AM25" s="195">
        <v>50</v>
      </c>
      <c r="AN25" s="195">
        <v>0</v>
      </c>
      <c r="AO25">
        <v>0</v>
      </c>
      <c r="AP25" s="195">
        <v>45.88</v>
      </c>
      <c r="AQ25" s="195">
        <v>18.84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159.63</v>
      </c>
      <c r="L26" s="195">
        <v>63.05</v>
      </c>
      <c r="M26" s="195">
        <v>0</v>
      </c>
      <c r="N26" s="195">
        <v>29.02</v>
      </c>
      <c r="O26" s="195">
        <v>48.73</v>
      </c>
      <c r="P26" s="195">
        <v>66.78</v>
      </c>
      <c r="Q26" s="195">
        <v>4.91</v>
      </c>
      <c r="R26" s="195">
        <v>10.42</v>
      </c>
      <c r="S26" s="195">
        <v>6.48</v>
      </c>
      <c r="T26" s="195">
        <v>0</v>
      </c>
      <c r="U26" s="195">
        <v>281.16000000000003</v>
      </c>
      <c r="V26" s="195">
        <v>3.5</v>
      </c>
      <c r="W26" s="195">
        <v>10.81</v>
      </c>
      <c r="X26" s="195">
        <v>36.25</v>
      </c>
      <c r="Y26" s="195">
        <v>0</v>
      </c>
      <c r="Z26">
        <v>0</v>
      </c>
      <c r="AA26" s="195">
        <v>9.5500000000000007</v>
      </c>
      <c r="AB26" s="195">
        <v>0</v>
      </c>
      <c r="AC26" s="195">
        <v>0</v>
      </c>
      <c r="AD26" s="195">
        <v>0</v>
      </c>
      <c r="AE26" s="195">
        <v>42.59</v>
      </c>
      <c r="AF26" s="195">
        <v>0</v>
      </c>
      <c r="AG26" s="195">
        <v>0</v>
      </c>
      <c r="AH26" s="195">
        <v>0</v>
      </c>
      <c r="AI26" s="195">
        <v>55</v>
      </c>
      <c r="AJ26" s="195">
        <v>0</v>
      </c>
      <c r="AK26" s="195">
        <v>0</v>
      </c>
      <c r="AL26" s="195">
        <v>0</v>
      </c>
      <c r="AM26" s="195">
        <v>50</v>
      </c>
      <c r="AN26" s="195">
        <v>0</v>
      </c>
      <c r="AO26">
        <v>0</v>
      </c>
      <c r="AP26" s="195">
        <v>45.88</v>
      </c>
      <c r="AQ26" s="195">
        <v>18.84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159.63</v>
      </c>
      <c r="L27" s="195">
        <v>63.05</v>
      </c>
      <c r="M27" s="195">
        <v>0</v>
      </c>
      <c r="N27" s="195">
        <v>29.02</v>
      </c>
      <c r="O27" s="195">
        <v>48.73</v>
      </c>
      <c r="P27" s="195">
        <v>66.78</v>
      </c>
      <c r="Q27" s="195">
        <v>4.91</v>
      </c>
      <c r="R27" s="195">
        <v>10.42</v>
      </c>
      <c r="S27" s="195">
        <v>6.48</v>
      </c>
      <c r="T27" s="195">
        <v>0</v>
      </c>
      <c r="U27" s="195">
        <v>281.16000000000003</v>
      </c>
      <c r="V27" s="195">
        <v>3.5</v>
      </c>
      <c r="W27" s="195">
        <v>10.81</v>
      </c>
      <c r="X27" s="195">
        <v>36.25</v>
      </c>
      <c r="Y27" s="195">
        <v>0</v>
      </c>
      <c r="Z27">
        <v>0</v>
      </c>
      <c r="AA27" s="195">
        <v>9.5500000000000007</v>
      </c>
      <c r="AB27" s="195">
        <v>0</v>
      </c>
      <c r="AC27" s="195">
        <v>0</v>
      </c>
      <c r="AD27" s="195">
        <v>0</v>
      </c>
      <c r="AE27" s="195">
        <v>42.59</v>
      </c>
      <c r="AF27" s="195">
        <v>0</v>
      </c>
      <c r="AG27" s="195">
        <v>0</v>
      </c>
      <c r="AH27" s="195">
        <v>0</v>
      </c>
      <c r="AI27" s="195">
        <v>55</v>
      </c>
      <c r="AJ27" s="195">
        <v>0</v>
      </c>
      <c r="AK27" s="195">
        <v>0</v>
      </c>
      <c r="AL27" s="195">
        <v>0</v>
      </c>
      <c r="AM27" s="195">
        <v>50</v>
      </c>
      <c r="AN27" s="195">
        <v>0</v>
      </c>
      <c r="AO27">
        <v>0</v>
      </c>
      <c r="AP27" s="195">
        <v>45.88</v>
      </c>
      <c r="AQ27" s="195">
        <v>18.84</v>
      </c>
      <c r="AR27" s="195">
        <v>2.69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159.63</v>
      </c>
      <c r="L28" s="195">
        <v>63.05</v>
      </c>
      <c r="M28" s="195">
        <v>0</v>
      </c>
      <c r="N28" s="195">
        <v>29.02</v>
      </c>
      <c r="O28" s="195">
        <v>48.73</v>
      </c>
      <c r="P28" s="195">
        <v>66.78</v>
      </c>
      <c r="Q28" s="195">
        <v>4.91</v>
      </c>
      <c r="R28" s="195">
        <v>10.42</v>
      </c>
      <c r="S28" s="195">
        <v>6.48</v>
      </c>
      <c r="T28" s="195">
        <v>0</v>
      </c>
      <c r="U28" s="195">
        <v>281.16000000000003</v>
      </c>
      <c r="V28" s="195">
        <v>3.5</v>
      </c>
      <c r="W28" s="195">
        <v>10.81</v>
      </c>
      <c r="X28" s="195">
        <v>36.25</v>
      </c>
      <c r="Y28" s="195">
        <v>0</v>
      </c>
      <c r="Z28">
        <v>0</v>
      </c>
      <c r="AA28" s="195">
        <v>9.5500000000000007</v>
      </c>
      <c r="AB28" s="195">
        <v>0</v>
      </c>
      <c r="AC28" s="195">
        <v>0</v>
      </c>
      <c r="AD28" s="195">
        <v>0</v>
      </c>
      <c r="AE28" s="195">
        <v>42.59</v>
      </c>
      <c r="AF28" s="195">
        <v>0</v>
      </c>
      <c r="AG28" s="195">
        <v>0</v>
      </c>
      <c r="AH28" s="195">
        <v>0</v>
      </c>
      <c r="AI28" s="195">
        <v>55</v>
      </c>
      <c r="AJ28" s="195">
        <v>0</v>
      </c>
      <c r="AK28" s="195">
        <v>0</v>
      </c>
      <c r="AL28" s="195">
        <v>0</v>
      </c>
      <c r="AM28" s="195">
        <v>50</v>
      </c>
      <c r="AN28" s="195">
        <v>0</v>
      </c>
      <c r="AO28">
        <v>0</v>
      </c>
      <c r="AP28" s="195">
        <v>45.88</v>
      </c>
      <c r="AQ28" s="195">
        <v>18.84</v>
      </c>
      <c r="AR28" s="195">
        <v>5.62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159.63</v>
      </c>
      <c r="L29" s="195">
        <v>63.05</v>
      </c>
      <c r="M29" s="195">
        <v>0</v>
      </c>
      <c r="N29" s="195">
        <v>29.02</v>
      </c>
      <c r="O29" s="195">
        <v>48.73</v>
      </c>
      <c r="P29" s="195">
        <v>66.78</v>
      </c>
      <c r="Q29" s="195">
        <v>4.91</v>
      </c>
      <c r="R29" s="195">
        <v>10.42</v>
      </c>
      <c r="S29" s="195">
        <v>6.48</v>
      </c>
      <c r="T29" s="195">
        <v>0</v>
      </c>
      <c r="U29" s="195">
        <v>281.16000000000003</v>
      </c>
      <c r="V29" s="195">
        <v>3.5</v>
      </c>
      <c r="W29" s="195">
        <v>10.82</v>
      </c>
      <c r="X29" s="195">
        <v>36.25</v>
      </c>
      <c r="Y29" s="195">
        <v>0</v>
      </c>
      <c r="Z29">
        <v>0</v>
      </c>
      <c r="AA29" s="195">
        <v>9.5500000000000007</v>
      </c>
      <c r="AB29" s="195">
        <v>0</v>
      </c>
      <c r="AC29" s="195">
        <v>0</v>
      </c>
      <c r="AD29" s="195">
        <v>0</v>
      </c>
      <c r="AE29" s="195">
        <v>42.59</v>
      </c>
      <c r="AF29" s="195">
        <v>0</v>
      </c>
      <c r="AG29" s="195">
        <v>0</v>
      </c>
      <c r="AH29" s="195">
        <v>0</v>
      </c>
      <c r="AI29" s="195">
        <v>55</v>
      </c>
      <c r="AJ29" s="195">
        <v>0</v>
      </c>
      <c r="AK29" s="195">
        <v>0</v>
      </c>
      <c r="AL29" s="195">
        <v>0</v>
      </c>
      <c r="AM29" s="195">
        <v>50</v>
      </c>
      <c r="AN29" s="195">
        <v>0</v>
      </c>
      <c r="AO29">
        <v>0</v>
      </c>
      <c r="AP29" s="195">
        <v>46.26</v>
      </c>
      <c r="AQ29" s="195">
        <v>18.84</v>
      </c>
      <c r="AR29" s="195">
        <v>10.55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159.63</v>
      </c>
      <c r="L30" s="195">
        <v>63.05</v>
      </c>
      <c r="M30" s="195">
        <v>0</v>
      </c>
      <c r="N30" s="195">
        <v>29.02</v>
      </c>
      <c r="O30" s="195">
        <v>48.73</v>
      </c>
      <c r="P30" s="195">
        <v>66.78</v>
      </c>
      <c r="Q30" s="195">
        <v>4.91</v>
      </c>
      <c r="R30" s="195">
        <v>10.42</v>
      </c>
      <c r="S30" s="195">
        <v>6.48</v>
      </c>
      <c r="T30" s="195">
        <v>0</v>
      </c>
      <c r="U30" s="195">
        <v>281.16000000000003</v>
      </c>
      <c r="V30" s="195">
        <v>3.5</v>
      </c>
      <c r="W30" s="195">
        <v>10.82</v>
      </c>
      <c r="X30" s="195">
        <v>36.25</v>
      </c>
      <c r="Y30" s="195">
        <v>0</v>
      </c>
      <c r="Z30">
        <v>0</v>
      </c>
      <c r="AA30" s="195">
        <v>9.5500000000000007</v>
      </c>
      <c r="AB30" s="195">
        <v>0</v>
      </c>
      <c r="AC30" s="195">
        <v>0</v>
      </c>
      <c r="AD30" s="195">
        <v>0</v>
      </c>
      <c r="AE30" s="195">
        <v>42.59</v>
      </c>
      <c r="AF30" s="195">
        <v>0</v>
      </c>
      <c r="AG30" s="195">
        <v>0</v>
      </c>
      <c r="AH30" s="195">
        <v>0</v>
      </c>
      <c r="AI30" s="195">
        <v>55</v>
      </c>
      <c r="AJ30" s="195">
        <v>0</v>
      </c>
      <c r="AK30" s="195">
        <v>0</v>
      </c>
      <c r="AL30" s="195">
        <v>0</v>
      </c>
      <c r="AM30" s="195">
        <v>50</v>
      </c>
      <c r="AN30" s="195">
        <v>0</v>
      </c>
      <c r="AO30">
        <v>0</v>
      </c>
      <c r="AP30" s="195">
        <v>46.26</v>
      </c>
      <c r="AQ30" s="195">
        <v>18.84</v>
      </c>
      <c r="AR30" s="195">
        <v>19.59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159.63</v>
      </c>
      <c r="L31" s="195">
        <v>63.05</v>
      </c>
      <c r="M31" s="195">
        <v>0</v>
      </c>
      <c r="N31" s="195">
        <v>29.02</v>
      </c>
      <c r="O31" s="195">
        <v>48.73</v>
      </c>
      <c r="P31" s="195">
        <v>66.78</v>
      </c>
      <c r="Q31" s="195">
        <v>4.91</v>
      </c>
      <c r="R31" s="195">
        <v>10.42</v>
      </c>
      <c r="S31" s="195">
        <v>6.48</v>
      </c>
      <c r="T31" s="195">
        <v>0</v>
      </c>
      <c r="U31" s="195">
        <v>281.16000000000003</v>
      </c>
      <c r="V31" s="195">
        <v>3.5</v>
      </c>
      <c r="W31" s="195">
        <v>10.82</v>
      </c>
      <c r="X31" s="195">
        <v>36.25</v>
      </c>
      <c r="Y31" s="195">
        <v>0</v>
      </c>
      <c r="Z31">
        <v>0</v>
      </c>
      <c r="AA31" s="195">
        <v>9.5500000000000007</v>
      </c>
      <c r="AB31" s="195">
        <v>0</v>
      </c>
      <c r="AC31" s="195">
        <v>0</v>
      </c>
      <c r="AD31" s="195">
        <v>0</v>
      </c>
      <c r="AE31" s="195">
        <v>42.59</v>
      </c>
      <c r="AF31" s="195">
        <v>0</v>
      </c>
      <c r="AG31" s="195">
        <v>0</v>
      </c>
      <c r="AH31" s="195">
        <v>0</v>
      </c>
      <c r="AI31" s="195">
        <v>55</v>
      </c>
      <c r="AJ31" s="195">
        <v>0</v>
      </c>
      <c r="AK31" s="195">
        <v>0</v>
      </c>
      <c r="AL31" s="195">
        <v>0</v>
      </c>
      <c r="AM31" s="195">
        <v>50</v>
      </c>
      <c r="AN31" s="195">
        <v>0</v>
      </c>
      <c r="AO31">
        <v>0</v>
      </c>
      <c r="AP31" s="195">
        <v>46.26</v>
      </c>
      <c r="AQ31" s="195">
        <v>18.84</v>
      </c>
      <c r="AR31" s="195">
        <v>23.75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159.63</v>
      </c>
      <c r="L32" s="195">
        <v>63.05</v>
      </c>
      <c r="M32" s="195">
        <v>0</v>
      </c>
      <c r="N32" s="195">
        <v>29.02</v>
      </c>
      <c r="O32" s="195">
        <v>48.73</v>
      </c>
      <c r="P32" s="195">
        <v>66.78</v>
      </c>
      <c r="Q32" s="195">
        <v>4.91</v>
      </c>
      <c r="R32" s="195">
        <v>10.42</v>
      </c>
      <c r="S32" s="195">
        <v>6.48</v>
      </c>
      <c r="T32" s="195">
        <v>0</v>
      </c>
      <c r="U32" s="195">
        <v>281.16000000000003</v>
      </c>
      <c r="V32" s="195">
        <v>3.5</v>
      </c>
      <c r="W32" s="195">
        <v>10.82</v>
      </c>
      <c r="X32" s="195">
        <v>36.25</v>
      </c>
      <c r="Y32" s="195">
        <v>0</v>
      </c>
      <c r="Z32">
        <v>0</v>
      </c>
      <c r="AA32" s="195">
        <v>9.5500000000000007</v>
      </c>
      <c r="AB32" s="195">
        <v>0</v>
      </c>
      <c r="AC32" s="195">
        <v>0</v>
      </c>
      <c r="AD32" s="195">
        <v>0</v>
      </c>
      <c r="AE32" s="195">
        <v>42.59</v>
      </c>
      <c r="AF32" s="195">
        <v>0</v>
      </c>
      <c r="AG32" s="195">
        <v>0</v>
      </c>
      <c r="AH32" s="195">
        <v>0</v>
      </c>
      <c r="AI32" s="195">
        <v>55</v>
      </c>
      <c r="AJ32" s="195">
        <v>0</v>
      </c>
      <c r="AK32" s="195">
        <v>0</v>
      </c>
      <c r="AL32" s="195">
        <v>0</v>
      </c>
      <c r="AM32" s="195">
        <v>50</v>
      </c>
      <c r="AN32" s="195">
        <v>0</v>
      </c>
      <c r="AO32">
        <v>0</v>
      </c>
      <c r="AP32" s="195">
        <v>46.26</v>
      </c>
      <c r="AQ32" s="195">
        <v>18.84</v>
      </c>
      <c r="AR32" s="195">
        <v>23.75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159.63</v>
      </c>
      <c r="L33" s="195">
        <v>63.05</v>
      </c>
      <c r="M33" s="195">
        <v>0</v>
      </c>
      <c r="N33" s="195">
        <v>29.02</v>
      </c>
      <c r="O33" s="195">
        <v>48.73</v>
      </c>
      <c r="P33" s="195">
        <v>66.78</v>
      </c>
      <c r="Q33" s="195">
        <v>4.91</v>
      </c>
      <c r="R33" s="195">
        <v>10.42</v>
      </c>
      <c r="S33" s="195">
        <v>6.48</v>
      </c>
      <c r="T33" s="195">
        <v>0</v>
      </c>
      <c r="U33" s="195">
        <v>281.16000000000003</v>
      </c>
      <c r="V33" s="195">
        <v>3.5</v>
      </c>
      <c r="W33" s="195">
        <v>10.29</v>
      </c>
      <c r="X33" s="195">
        <v>36.25</v>
      </c>
      <c r="Y33" s="195">
        <v>0</v>
      </c>
      <c r="Z33">
        <v>0</v>
      </c>
      <c r="AA33" s="195">
        <v>9.5500000000000007</v>
      </c>
      <c r="AB33" s="195">
        <v>0</v>
      </c>
      <c r="AC33" s="195">
        <v>0</v>
      </c>
      <c r="AD33" s="195">
        <v>0</v>
      </c>
      <c r="AE33" s="195">
        <v>42.59</v>
      </c>
      <c r="AF33" s="195">
        <v>0</v>
      </c>
      <c r="AG33" s="195">
        <v>0</v>
      </c>
      <c r="AH33" s="195">
        <v>0</v>
      </c>
      <c r="AI33" s="195">
        <v>55</v>
      </c>
      <c r="AJ33" s="195">
        <v>0</v>
      </c>
      <c r="AK33" s="195">
        <v>0</v>
      </c>
      <c r="AL33" s="195">
        <v>0</v>
      </c>
      <c r="AM33" s="195">
        <v>50</v>
      </c>
      <c r="AN33" s="195">
        <v>0</v>
      </c>
      <c r="AO33">
        <v>0</v>
      </c>
      <c r="AP33" s="195">
        <v>45.48</v>
      </c>
      <c r="AQ33" s="195">
        <v>18.84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159.63</v>
      </c>
      <c r="L34" s="195">
        <v>63.05</v>
      </c>
      <c r="M34" s="195">
        <v>0</v>
      </c>
      <c r="N34" s="195">
        <v>29.02</v>
      </c>
      <c r="O34" s="195">
        <v>48.73</v>
      </c>
      <c r="P34" s="195">
        <v>66.78</v>
      </c>
      <c r="Q34" s="195">
        <v>4.91</v>
      </c>
      <c r="R34" s="195">
        <v>10.42</v>
      </c>
      <c r="S34" s="195">
        <v>6.48</v>
      </c>
      <c r="T34" s="195">
        <v>0</v>
      </c>
      <c r="U34" s="195">
        <v>281.16000000000003</v>
      </c>
      <c r="V34" s="195">
        <v>3.5</v>
      </c>
      <c r="W34" s="195">
        <v>10.29</v>
      </c>
      <c r="X34" s="195">
        <v>36.25</v>
      </c>
      <c r="Y34" s="195">
        <v>0</v>
      </c>
      <c r="Z34">
        <v>0</v>
      </c>
      <c r="AA34" s="195">
        <v>9.5500000000000007</v>
      </c>
      <c r="AB34" s="195">
        <v>0</v>
      </c>
      <c r="AC34" s="195">
        <v>0</v>
      </c>
      <c r="AD34" s="195">
        <v>0</v>
      </c>
      <c r="AE34" s="195">
        <v>42.59</v>
      </c>
      <c r="AF34" s="195">
        <v>0</v>
      </c>
      <c r="AG34" s="195">
        <v>0</v>
      </c>
      <c r="AH34" s="195">
        <v>0</v>
      </c>
      <c r="AI34" s="195">
        <v>55</v>
      </c>
      <c r="AJ34" s="195">
        <v>0</v>
      </c>
      <c r="AK34" s="195">
        <v>0</v>
      </c>
      <c r="AL34" s="195">
        <v>0</v>
      </c>
      <c r="AM34" s="195">
        <v>50</v>
      </c>
      <c r="AN34" s="195">
        <v>0</v>
      </c>
      <c r="AO34">
        <v>0</v>
      </c>
      <c r="AP34" s="195">
        <v>45.48</v>
      </c>
      <c r="AQ34" s="195">
        <v>18.84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2.71</v>
      </c>
      <c r="K35" s="195">
        <v>159.63</v>
      </c>
      <c r="L35" s="195">
        <v>63.05</v>
      </c>
      <c r="M35" s="195">
        <v>0</v>
      </c>
      <c r="N35" s="195">
        <v>29.02</v>
      </c>
      <c r="O35" s="195">
        <v>48.73</v>
      </c>
      <c r="P35" s="195">
        <v>66.78</v>
      </c>
      <c r="Q35" s="195">
        <v>4.91</v>
      </c>
      <c r="R35" s="195">
        <v>10.42</v>
      </c>
      <c r="S35" s="195">
        <v>6.48</v>
      </c>
      <c r="T35" s="195">
        <v>0</v>
      </c>
      <c r="U35" s="195">
        <v>281.16000000000003</v>
      </c>
      <c r="V35" s="195">
        <v>3.5</v>
      </c>
      <c r="W35" s="195">
        <v>10.29</v>
      </c>
      <c r="X35" s="195">
        <v>36.25</v>
      </c>
      <c r="Y35" s="195">
        <v>0</v>
      </c>
      <c r="Z35">
        <v>0</v>
      </c>
      <c r="AA35" s="195">
        <v>9.5500000000000007</v>
      </c>
      <c r="AB35" s="195">
        <v>0</v>
      </c>
      <c r="AC35" s="195">
        <v>0</v>
      </c>
      <c r="AD35" s="195">
        <v>0</v>
      </c>
      <c r="AE35" s="195">
        <v>42.59</v>
      </c>
      <c r="AF35" s="195">
        <v>0</v>
      </c>
      <c r="AG35" s="195">
        <v>0</v>
      </c>
      <c r="AH35" s="195">
        <v>0</v>
      </c>
      <c r="AI35" s="195">
        <v>55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58.37</v>
      </c>
      <c r="AQ35" s="195">
        <v>18.84</v>
      </c>
      <c r="AR35" s="195">
        <v>26.3</v>
      </c>
      <c r="AS35" s="195">
        <v>0</v>
      </c>
      <c r="AT35">
        <v>0</v>
      </c>
      <c r="AU35">
        <v>0</v>
      </c>
      <c r="AV35" s="195">
        <v>0.03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159.63</v>
      </c>
      <c r="L36" s="195">
        <v>63.05</v>
      </c>
      <c r="M36" s="195">
        <v>0</v>
      </c>
      <c r="N36" s="195">
        <v>29.02</v>
      </c>
      <c r="O36" s="195">
        <v>48.73</v>
      </c>
      <c r="P36" s="195">
        <v>66.78</v>
      </c>
      <c r="Q36" s="195">
        <v>4.91</v>
      </c>
      <c r="R36" s="195">
        <v>10.42</v>
      </c>
      <c r="S36" s="195">
        <v>6.48</v>
      </c>
      <c r="T36" s="195">
        <v>0</v>
      </c>
      <c r="U36" s="195">
        <v>281.16000000000003</v>
      </c>
      <c r="V36" s="195">
        <v>3.5</v>
      </c>
      <c r="W36" s="195">
        <v>10.29</v>
      </c>
      <c r="X36" s="195">
        <v>36.25</v>
      </c>
      <c r="Y36" s="195">
        <v>0</v>
      </c>
      <c r="Z36">
        <v>0</v>
      </c>
      <c r="AA36" s="195">
        <v>9.5500000000000007</v>
      </c>
      <c r="AB36" s="195">
        <v>0</v>
      </c>
      <c r="AC36" s="195">
        <v>0</v>
      </c>
      <c r="AD36" s="195">
        <v>0</v>
      </c>
      <c r="AE36" s="195">
        <v>42.59</v>
      </c>
      <c r="AF36" s="195">
        <v>0</v>
      </c>
      <c r="AG36" s="195">
        <v>0</v>
      </c>
      <c r="AH36" s="195">
        <v>0</v>
      </c>
      <c r="AI36" s="195">
        <v>55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58.37</v>
      </c>
      <c r="AQ36" s="195">
        <v>18.84</v>
      </c>
      <c r="AR36" s="195">
        <v>26.3</v>
      </c>
      <c r="AS36" s="195">
        <v>0</v>
      </c>
      <c r="AT36">
        <v>0</v>
      </c>
      <c r="AU36">
        <v>0</v>
      </c>
      <c r="AV36" s="195">
        <v>0.03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159.63</v>
      </c>
      <c r="L37" s="195">
        <v>63.05</v>
      </c>
      <c r="M37" s="195">
        <v>0</v>
      </c>
      <c r="N37" s="195">
        <v>29.02</v>
      </c>
      <c r="O37" s="195">
        <v>48.73</v>
      </c>
      <c r="P37" s="195">
        <v>66.78</v>
      </c>
      <c r="Q37" s="195">
        <v>4.91</v>
      </c>
      <c r="R37" s="195">
        <v>10.42</v>
      </c>
      <c r="S37" s="195">
        <v>6.48</v>
      </c>
      <c r="T37" s="195">
        <v>0</v>
      </c>
      <c r="U37" s="195">
        <v>281.16000000000003</v>
      </c>
      <c r="V37" s="195">
        <v>3.5</v>
      </c>
      <c r="W37" s="195">
        <v>10.29</v>
      </c>
      <c r="X37" s="195">
        <v>36.25</v>
      </c>
      <c r="Y37" s="195">
        <v>0</v>
      </c>
      <c r="Z37">
        <v>0</v>
      </c>
      <c r="AA37" s="195">
        <v>9.5500000000000007</v>
      </c>
      <c r="AB37" s="195">
        <v>0</v>
      </c>
      <c r="AC37" s="195">
        <v>0</v>
      </c>
      <c r="AD37" s="195">
        <v>0</v>
      </c>
      <c r="AE37" s="195">
        <v>42.59</v>
      </c>
      <c r="AF37" s="195">
        <v>0</v>
      </c>
      <c r="AG37" s="195">
        <v>0</v>
      </c>
      <c r="AH37" s="195">
        <v>0</v>
      </c>
      <c r="AI37" s="195">
        <v>55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58.37</v>
      </c>
      <c r="AQ37" s="195">
        <v>18.84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159.63</v>
      </c>
      <c r="L38" s="195">
        <v>63.05</v>
      </c>
      <c r="M38" s="195">
        <v>0</v>
      </c>
      <c r="N38" s="195">
        <v>29.02</v>
      </c>
      <c r="O38" s="195">
        <v>48.73</v>
      </c>
      <c r="P38" s="195">
        <v>66.78</v>
      </c>
      <c r="Q38" s="195">
        <v>4.32</v>
      </c>
      <c r="R38" s="195">
        <v>10.42</v>
      </c>
      <c r="S38" s="195">
        <v>6.48</v>
      </c>
      <c r="T38" s="195">
        <v>0</v>
      </c>
      <c r="U38" s="195">
        <v>281.16000000000003</v>
      </c>
      <c r="V38" s="195">
        <v>3.5</v>
      </c>
      <c r="W38" s="195">
        <v>10.29</v>
      </c>
      <c r="X38" s="195">
        <v>36.25</v>
      </c>
      <c r="Y38" s="195">
        <v>0</v>
      </c>
      <c r="Z38">
        <v>0</v>
      </c>
      <c r="AA38" s="195">
        <v>9.5500000000000007</v>
      </c>
      <c r="AB38" s="195">
        <v>0</v>
      </c>
      <c r="AC38" s="195">
        <v>0</v>
      </c>
      <c r="AD38" s="195">
        <v>0</v>
      </c>
      <c r="AE38" s="195">
        <v>42.59</v>
      </c>
      <c r="AF38" s="195">
        <v>0</v>
      </c>
      <c r="AG38" s="195">
        <v>0</v>
      </c>
      <c r="AH38" s="195">
        <v>0</v>
      </c>
      <c r="AI38" s="195">
        <v>55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58.37</v>
      </c>
      <c r="AQ38" s="195">
        <v>18.84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159.63</v>
      </c>
      <c r="L39" s="195">
        <v>63.68</v>
      </c>
      <c r="M39" s="195">
        <v>0</v>
      </c>
      <c r="N39" s="195">
        <v>29.02</v>
      </c>
      <c r="O39" s="195">
        <v>48.73</v>
      </c>
      <c r="P39" s="195">
        <v>66.78</v>
      </c>
      <c r="Q39" s="195">
        <v>4.91</v>
      </c>
      <c r="R39" s="195">
        <v>10.42</v>
      </c>
      <c r="S39" s="195">
        <v>6.48</v>
      </c>
      <c r="T39" s="195">
        <v>0</v>
      </c>
      <c r="U39" s="195">
        <v>281.16000000000003</v>
      </c>
      <c r="V39" s="195">
        <v>3.5</v>
      </c>
      <c r="W39" s="195">
        <v>10.29</v>
      </c>
      <c r="X39" s="195">
        <v>36.25</v>
      </c>
      <c r="Y39" s="195">
        <v>0</v>
      </c>
      <c r="Z39">
        <v>0</v>
      </c>
      <c r="AA39" s="195">
        <v>9.5500000000000007</v>
      </c>
      <c r="AB39" s="195">
        <v>0</v>
      </c>
      <c r="AC39" s="195">
        <v>0</v>
      </c>
      <c r="AD39" s="195">
        <v>0</v>
      </c>
      <c r="AE39" s="195">
        <v>42.59</v>
      </c>
      <c r="AF39" s="195">
        <v>0</v>
      </c>
      <c r="AG39" s="195">
        <v>0</v>
      </c>
      <c r="AH39" s="195">
        <v>0</v>
      </c>
      <c r="AI39" s="195">
        <v>55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58.37</v>
      </c>
      <c r="AQ39" s="195">
        <v>18.84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159.63</v>
      </c>
      <c r="L40" s="195">
        <v>63.68</v>
      </c>
      <c r="M40" s="195">
        <v>0</v>
      </c>
      <c r="N40" s="195">
        <v>29.02</v>
      </c>
      <c r="O40" s="195">
        <v>48.73</v>
      </c>
      <c r="P40" s="195">
        <v>66.78</v>
      </c>
      <c r="Q40" s="195">
        <v>4.91</v>
      </c>
      <c r="R40" s="195">
        <v>10.42</v>
      </c>
      <c r="S40" s="195">
        <v>6.48</v>
      </c>
      <c r="T40" s="195">
        <v>0</v>
      </c>
      <c r="U40" s="195">
        <v>281.16000000000003</v>
      </c>
      <c r="V40" s="195">
        <v>3.5</v>
      </c>
      <c r="W40" s="195">
        <v>10.29</v>
      </c>
      <c r="X40" s="195">
        <v>36.25</v>
      </c>
      <c r="Y40" s="195">
        <v>0</v>
      </c>
      <c r="Z40">
        <v>0</v>
      </c>
      <c r="AA40" s="195">
        <v>9.52</v>
      </c>
      <c r="AB40" s="195">
        <v>0</v>
      </c>
      <c r="AC40" s="195">
        <v>0</v>
      </c>
      <c r="AD40" s="195">
        <v>0</v>
      </c>
      <c r="AE40" s="195">
        <v>42.59</v>
      </c>
      <c r="AF40" s="195">
        <v>0</v>
      </c>
      <c r="AG40" s="195">
        <v>0</v>
      </c>
      <c r="AH40" s="195">
        <v>0</v>
      </c>
      <c r="AI40" s="195">
        <v>55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58.37</v>
      </c>
      <c r="AQ40" s="195">
        <v>18.84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159.63</v>
      </c>
      <c r="L41" s="195">
        <v>63.68</v>
      </c>
      <c r="M41" s="195">
        <v>0</v>
      </c>
      <c r="N41" s="195">
        <v>29.02</v>
      </c>
      <c r="O41" s="195">
        <v>48.73</v>
      </c>
      <c r="P41" s="195">
        <v>66.78</v>
      </c>
      <c r="Q41" s="195">
        <v>4.91</v>
      </c>
      <c r="R41" s="195">
        <v>9.9499999999999993</v>
      </c>
      <c r="S41" s="195">
        <v>6.48</v>
      </c>
      <c r="T41" s="195">
        <v>0</v>
      </c>
      <c r="U41" s="195">
        <v>281.16000000000003</v>
      </c>
      <c r="V41" s="195">
        <v>3.5</v>
      </c>
      <c r="W41" s="195">
        <v>10.29</v>
      </c>
      <c r="X41" s="195">
        <v>36.25</v>
      </c>
      <c r="Y41" s="195">
        <v>0</v>
      </c>
      <c r="Z41">
        <v>0</v>
      </c>
      <c r="AA41" s="195">
        <v>9.52</v>
      </c>
      <c r="AB41" s="195">
        <v>0</v>
      </c>
      <c r="AC41" s="195">
        <v>0</v>
      </c>
      <c r="AD41" s="195">
        <v>0</v>
      </c>
      <c r="AE41" s="195">
        <v>42.59</v>
      </c>
      <c r="AF41" s="195">
        <v>0</v>
      </c>
      <c r="AG41" s="195">
        <v>0</v>
      </c>
      <c r="AH41" s="195">
        <v>0</v>
      </c>
      <c r="AI41" s="195">
        <v>55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58.37</v>
      </c>
      <c r="AQ41" s="195">
        <v>18.84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159.63</v>
      </c>
      <c r="L42" s="195">
        <v>63.68</v>
      </c>
      <c r="M42" s="195">
        <v>0</v>
      </c>
      <c r="N42" s="195">
        <v>29.02</v>
      </c>
      <c r="O42" s="195">
        <v>48.73</v>
      </c>
      <c r="P42" s="195">
        <v>66.78</v>
      </c>
      <c r="Q42" s="195">
        <v>4.91</v>
      </c>
      <c r="R42" s="195">
        <v>8.5299999999999994</v>
      </c>
      <c r="S42" s="195">
        <v>6.48</v>
      </c>
      <c r="T42" s="195">
        <v>0</v>
      </c>
      <c r="U42" s="195">
        <v>281.16000000000003</v>
      </c>
      <c r="V42" s="195">
        <v>3.5</v>
      </c>
      <c r="W42" s="195">
        <v>10.29</v>
      </c>
      <c r="X42" s="195">
        <v>36.25</v>
      </c>
      <c r="Y42" s="195">
        <v>0</v>
      </c>
      <c r="Z42">
        <v>0</v>
      </c>
      <c r="AA42" s="195">
        <v>9.52</v>
      </c>
      <c r="AB42" s="195">
        <v>0</v>
      </c>
      <c r="AC42" s="195">
        <v>0</v>
      </c>
      <c r="AD42" s="195">
        <v>0</v>
      </c>
      <c r="AE42" s="195">
        <v>42.59</v>
      </c>
      <c r="AF42" s="195">
        <v>0</v>
      </c>
      <c r="AG42" s="195">
        <v>0</v>
      </c>
      <c r="AH42" s="195">
        <v>0</v>
      </c>
      <c r="AI42" s="195">
        <v>55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58.37</v>
      </c>
      <c r="AQ42" s="195">
        <v>18.84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159.63</v>
      </c>
      <c r="L43" s="195">
        <v>63.68</v>
      </c>
      <c r="M43" s="195">
        <v>0</v>
      </c>
      <c r="N43" s="195">
        <v>29.02</v>
      </c>
      <c r="O43" s="195">
        <v>48.73</v>
      </c>
      <c r="P43" s="195">
        <v>66.78</v>
      </c>
      <c r="Q43" s="195">
        <v>4.91</v>
      </c>
      <c r="R43" s="195">
        <v>8.5299999999999994</v>
      </c>
      <c r="S43" s="195">
        <v>6.48</v>
      </c>
      <c r="T43" s="195">
        <v>0</v>
      </c>
      <c r="U43" s="195">
        <v>281.16000000000003</v>
      </c>
      <c r="V43" s="195">
        <v>3.5</v>
      </c>
      <c r="W43" s="195">
        <v>10.29</v>
      </c>
      <c r="X43" s="195">
        <v>36.25</v>
      </c>
      <c r="Y43" s="195">
        <v>0</v>
      </c>
      <c r="Z43">
        <v>0</v>
      </c>
      <c r="AA43" s="195">
        <v>9.52</v>
      </c>
      <c r="AB43" s="195">
        <v>0</v>
      </c>
      <c r="AC43" s="195">
        <v>0</v>
      </c>
      <c r="AD43" s="195">
        <v>0</v>
      </c>
      <c r="AE43" s="195">
        <v>42.59</v>
      </c>
      <c r="AF43" s="195">
        <v>0</v>
      </c>
      <c r="AG43" s="195">
        <v>0</v>
      </c>
      <c r="AH43" s="195">
        <v>0</v>
      </c>
      <c r="AI43" s="195">
        <v>55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58.37</v>
      </c>
      <c r="AQ43" s="195">
        <v>18.84</v>
      </c>
      <c r="AR43" s="195">
        <v>26.3</v>
      </c>
      <c r="AS43" s="195">
        <v>0</v>
      </c>
      <c r="AT43">
        <v>0</v>
      </c>
      <c r="AU43">
        <v>0</v>
      </c>
      <c r="AV43" s="195">
        <v>0.14000000000000001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159.63</v>
      </c>
      <c r="L44" s="195">
        <v>63.68</v>
      </c>
      <c r="M44" s="195">
        <v>0</v>
      </c>
      <c r="N44" s="195">
        <v>29.02</v>
      </c>
      <c r="O44" s="195">
        <v>48.73</v>
      </c>
      <c r="P44" s="195">
        <v>66.78</v>
      </c>
      <c r="Q44" s="195">
        <v>4.91</v>
      </c>
      <c r="R44" s="195">
        <v>8.5299999999999994</v>
      </c>
      <c r="S44" s="195">
        <v>6.48</v>
      </c>
      <c r="T44" s="195">
        <v>0</v>
      </c>
      <c r="U44" s="195">
        <v>281.16000000000003</v>
      </c>
      <c r="V44" s="195">
        <v>3.5</v>
      </c>
      <c r="W44" s="195">
        <v>10.29</v>
      </c>
      <c r="X44" s="195">
        <v>36.25</v>
      </c>
      <c r="Y44" s="195">
        <v>0</v>
      </c>
      <c r="Z44">
        <v>0</v>
      </c>
      <c r="AA44" s="195">
        <v>9.52</v>
      </c>
      <c r="AB44" s="195">
        <v>0</v>
      </c>
      <c r="AC44" s="195">
        <v>0</v>
      </c>
      <c r="AD44" s="195">
        <v>0</v>
      </c>
      <c r="AE44" s="195">
        <v>42.59</v>
      </c>
      <c r="AF44" s="195">
        <v>0</v>
      </c>
      <c r="AG44" s="195">
        <v>0</v>
      </c>
      <c r="AH44" s="195">
        <v>0</v>
      </c>
      <c r="AI44" s="195">
        <v>55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58.37</v>
      </c>
      <c r="AQ44" s="195">
        <v>18.84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2.95</v>
      </c>
      <c r="K45" s="195">
        <v>159.63</v>
      </c>
      <c r="L45" s="195">
        <v>63.72</v>
      </c>
      <c r="M45" s="195">
        <v>0</v>
      </c>
      <c r="N45" s="195">
        <v>29.02</v>
      </c>
      <c r="O45" s="195">
        <v>48.73</v>
      </c>
      <c r="P45" s="195">
        <v>66.78</v>
      </c>
      <c r="Q45" s="195">
        <v>4.91</v>
      </c>
      <c r="R45" s="195">
        <v>8.5299999999999994</v>
      </c>
      <c r="S45" s="195">
        <v>6.48</v>
      </c>
      <c r="T45" s="195">
        <v>0</v>
      </c>
      <c r="U45" s="195">
        <v>281.16000000000003</v>
      </c>
      <c r="V45" s="195">
        <v>3.5</v>
      </c>
      <c r="W45" s="195">
        <v>10.29</v>
      </c>
      <c r="X45" s="195">
        <v>36.25</v>
      </c>
      <c r="Y45" s="195">
        <v>0</v>
      </c>
      <c r="Z45">
        <v>0</v>
      </c>
      <c r="AA45" s="195">
        <v>9.52</v>
      </c>
      <c r="AB45" s="195">
        <v>0</v>
      </c>
      <c r="AC45" s="195">
        <v>0</v>
      </c>
      <c r="AD45" s="195">
        <v>0</v>
      </c>
      <c r="AE45" s="195">
        <v>42.59</v>
      </c>
      <c r="AF45" s="195">
        <v>0</v>
      </c>
      <c r="AG45" s="195">
        <v>0</v>
      </c>
      <c r="AH45" s="195">
        <v>0</v>
      </c>
      <c r="AI45" s="195">
        <v>55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58.37</v>
      </c>
      <c r="AQ45" s="195">
        <v>18.84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159.63</v>
      </c>
      <c r="L46" s="195">
        <v>63.72</v>
      </c>
      <c r="M46" s="195">
        <v>0</v>
      </c>
      <c r="N46" s="195">
        <v>29.02</v>
      </c>
      <c r="O46" s="195">
        <v>48.73</v>
      </c>
      <c r="P46" s="195">
        <v>66.78</v>
      </c>
      <c r="Q46" s="195">
        <v>4.91</v>
      </c>
      <c r="R46" s="195">
        <v>8.5299999999999994</v>
      </c>
      <c r="S46" s="195">
        <v>6.48</v>
      </c>
      <c r="T46" s="195">
        <v>0</v>
      </c>
      <c r="U46" s="195">
        <v>281.16000000000003</v>
      </c>
      <c r="V46" s="195">
        <v>3.5</v>
      </c>
      <c r="W46" s="195">
        <v>10.29</v>
      </c>
      <c r="X46" s="195">
        <v>36.25</v>
      </c>
      <c r="Y46" s="195">
        <v>0</v>
      </c>
      <c r="Z46">
        <v>0</v>
      </c>
      <c r="AA46" s="195">
        <v>9.52</v>
      </c>
      <c r="AB46" s="195">
        <v>0</v>
      </c>
      <c r="AC46" s="195">
        <v>0</v>
      </c>
      <c r="AD46" s="195">
        <v>0</v>
      </c>
      <c r="AE46" s="195">
        <v>42.59</v>
      </c>
      <c r="AF46" s="195">
        <v>0</v>
      </c>
      <c r="AG46" s="195">
        <v>0</v>
      </c>
      <c r="AH46" s="195">
        <v>0</v>
      </c>
      <c r="AI46" s="195">
        <v>55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58.37</v>
      </c>
      <c r="AQ46" s="195">
        <v>18.84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159.63</v>
      </c>
      <c r="L47" s="195">
        <v>63.72</v>
      </c>
      <c r="M47" s="195">
        <v>0</v>
      </c>
      <c r="N47" s="195">
        <v>29.02</v>
      </c>
      <c r="O47" s="195">
        <v>48.73</v>
      </c>
      <c r="P47" s="195">
        <v>66.78</v>
      </c>
      <c r="Q47" s="195">
        <v>4.91</v>
      </c>
      <c r="R47" s="195">
        <v>8.5299999999999994</v>
      </c>
      <c r="S47" s="195">
        <v>6.48</v>
      </c>
      <c r="T47" s="195">
        <v>0</v>
      </c>
      <c r="U47" s="195">
        <v>281.16000000000003</v>
      </c>
      <c r="V47" s="195">
        <v>3.5</v>
      </c>
      <c r="W47" s="195">
        <v>10.29</v>
      </c>
      <c r="X47" s="195">
        <v>36.25</v>
      </c>
      <c r="Y47" s="195">
        <v>0</v>
      </c>
      <c r="Z47">
        <v>0</v>
      </c>
      <c r="AA47" s="195">
        <v>9.52</v>
      </c>
      <c r="AB47" s="195">
        <v>0</v>
      </c>
      <c r="AC47" s="195">
        <v>0</v>
      </c>
      <c r="AD47" s="195">
        <v>0</v>
      </c>
      <c r="AE47" s="195">
        <v>42.59</v>
      </c>
      <c r="AF47" s="195">
        <v>0</v>
      </c>
      <c r="AG47" s="195">
        <v>0</v>
      </c>
      <c r="AH47" s="195">
        <v>0</v>
      </c>
      <c r="AI47" s="195">
        <v>55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58.37</v>
      </c>
      <c r="AQ47" s="195">
        <v>18.84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159.63</v>
      </c>
      <c r="L48" s="195">
        <v>63.72</v>
      </c>
      <c r="M48" s="195">
        <v>0</v>
      </c>
      <c r="N48" s="195">
        <v>29.02</v>
      </c>
      <c r="O48" s="195">
        <v>48.73</v>
      </c>
      <c r="P48" s="195">
        <v>66.78</v>
      </c>
      <c r="Q48" s="195">
        <v>4.91</v>
      </c>
      <c r="R48" s="195">
        <v>8.5299999999999994</v>
      </c>
      <c r="S48" s="195">
        <v>6.48</v>
      </c>
      <c r="T48" s="195">
        <v>0</v>
      </c>
      <c r="U48" s="195">
        <v>281.16000000000003</v>
      </c>
      <c r="V48" s="195">
        <v>3.5</v>
      </c>
      <c r="W48" s="195">
        <v>10.29</v>
      </c>
      <c r="X48" s="195">
        <v>36.25</v>
      </c>
      <c r="Y48" s="195">
        <v>0</v>
      </c>
      <c r="Z48">
        <v>0</v>
      </c>
      <c r="AA48" s="195">
        <v>9.52</v>
      </c>
      <c r="AB48" s="195">
        <v>0</v>
      </c>
      <c r="AC48" s="195">
        <v>0</v>
      </c>
      <c r="AD48" s="195">
        <v>0</v>
      </c>
      <c r="AE48" s="195">
        <v>42.59</v>
      </c>
      <c r="AF48" s="195">
        <v>0</v>
      </c>
      <c r="AG48" s="195">
        <v>0</v>
      </c>
      <c r="AH48" s="195">
        <v>0</v>
      </c>
      <c r="AI48" s="195">
        <v>55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58.37</v>
      </c>
      <c r="AQ48" s="195">
        <v>18.84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159.63</v>
      </c>
      <c r="L49" s="195">
        <v>63.72</v>
      </c>
      <c r="M49" s="195">
        <v>0</v>
      </c>
      <c r="N49" s="195">
        <v>29.02</v>
      </c>
      <c r="O49" s="195">
        <v>48.73</v>
      </c>
      <c r="P49" s="195">
        <v>66.78</v>
      </c>
      <c r="Q49" s="195">
        <v>4.91</v>
      </c>
      <c r="R49" s="195">
        <v>8.25</v>
      </c>
      <c r="S49" s="195">
        <v>6.48</v>
      </c>
      <c r="T49" s="195">
        <v>0</v>
      </c>
      <c r="U49" s="195">
        <v>281.16000000000003</v>
      </c>
      <c r="V49" s="195">
        <v>3.5</v>
      </c>
      <c r="W49" s="195">
        <v>10.29</v>
      </c>
      <c r="X49" s="195">
        <v>36.25</v>
      </c>
      <c r="Y49" s="195">
        <v>0</v>
      </c>
      <c r="Z49">
        <v>0</v>
      </c>
      <c r="AA49" s="195">
        <v>9.52</v>
      </c>
      <c r="AB49" s="195">
        <v>0</v>
      </c>
      <c r="AC49" s="195">
        <v>0</v>
      </c>
      <c r="AD49" s="195">
        <v>0</v>
      </c>
      <c r="AE49" s="195">
        <v>42.59</v>
      </c>
      <c r="AF49" s="195">
        <v>0</v>
      </c>
      <c r="AG49" s="195">
        <v>0</v>
      </c>
      <c r="AH49" s="195">
        <v>0</v>
      </c>
      <c r="AI49" s="195">
        <v>55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58.37</v>
      </c>
      <c r="AQ49" s="195">
        <v>18.84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159.63</v>
      </c>
      <c r="L50" s="195">
        <v>63.72</v>
      </c>
      <c r="M50" s="195">
        <v>0</v>
      </c>
      <c r="N50" s="195">
        <v>29.02</v>
      </c>
      <c r="O50" s="195">
        <v>48.73</v>
      </c>
      <c r="P50" s="195">
        <v>66.78</v>
      </c>
      <c r="Q50" s="195">
        <v>4.91</v>
      </c>
      <c r="R50" s="195">
        <v>8.25</v>
      </c>
      <c r="S50" s="195">
        <v>6.48</v>
      </c>
      <c r="T50" s="195">
        <v>0</v>
      </c>
      <c r="U50" s="195">
        <v>281.16000000000003</v>
      </c>
      <c r="V50" s="195">
        <v>3.5</v>
      </c>
      <c r="W50" s="195">
        <v>10.29</v>
      </c>
      <c r="X50" s="195">
        <v>36.25</v>
      </c>
      <c r="Y50" s="195">
        <v>0</v>
      </c>
      <c r="Z50">
        <v>0</v>
      </c>
      <c r="AA50" s="195">
        <v>9.52</v>
      </c>
      <c r="AB50" s="195">
        <v>0</v>
      </c>
      <c r="AC50" s="195">
        <v>0</v>
      </c>
      <c r="AD50" s="195">
        <v>0</v>
      </c>
      <c r="AE50" s="195">
        <v>42.59</v>
      </c>
      <c r="AF50" s="195">
        <v>0</v>
      </c>
      <c r="AG50" s="195">
        <v>0</v>
      </c>
      <c r="AH50" s="195">
        <v>0</v>
      </c>
      <c r="AI50" s="195">
        <v>55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58.37</v>
      </c>
      <c r="AQ50" s="195">
        <v>18.84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159.63</v>
      </c>
      <c r="L51" s="195">
        <v>63.72</v>
      </c>
      <c r="M51" s="195">
        <v>0</v>
      </c>
      <c r="N51" s="195">
        <v>29.02</v>
      </c>
      <c r="O51" s="195">
        <v>48.73</v>
      </c>
      <c r="P51" s="195">
        <v>66.78</v>
      </c>
      <c r="Q51" s="195">
        <v>4.91</v>
      </c>
      <c r="R51" s="195">
        <v>8.25</v>
      </c>
      <c r="S51" s="195">
        <v>6.48</v>
      </c>
      <c r="T51" s="195">
        <v>0</v>
      </c>
      <c r="U51" s="195">
        <v>281.16000000000003</v>
      </c>
      <c r="V51" s="195">
        <v>3.5</v>
      </c>
      <c r="W51" s="195">
        <v>10.02</v>
      </c>
      <c r="X51" s="195">
        <v>36.24</v>
      </c>
      <c r="Y51" s="195">
        <v>0</v>
      </c>
      <c r="Z51">
        <v>0</v>
      </c>
      <c r="AA51" s="195">
        <v>9.52</v>
      </c>
      <c r="AB51" s="195">
        <v>0</v>
      </c>
      <c r="AC51" s="195">
        <v>0</v>
      </c>
      <c r="AD51" s="195">
        <v>0</v>
      </c>
      <c r="AE51" s="195">
        <v>42.59</v>
      </c>
      <c r="AF51" s="195">
        <v>0</v>
      </c>
      <c r="AG51" s="195">
        <v>0</v>
      </c>
      <c r="AH51" s="195">
        <v>0</v>
      </c>
      <c r="AI51" s="195">
        <v>55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58.37</v>
      </c>
      <c r="AQ51" s="195">
        <v>18.84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159.63</v>
      </c>
      <c r="L52" s="195">
        <v>63.72</v>
      </c>
      <c r="M52" s="195">
        <v>0</v>
      </c>
      <c r="N52" s="195">
        <v>29.02</v>
      </c>
      <c r="O52" s="195">
        <v>48.73</v>
      </c>
      <c r="P52" s="195">
        <v>66.78</v>
      </c>
      <c r="Q52" s="195">
        <v>4.91</v>
      </c>
      <c r="R52" s="195">
        <v>8.25</v>
      </c>
      <c r="S52" s="195">
        <v>6.48</v>
      </c>
      <c r="T52" s="195">
        <v>0</v>
      </c>
      <c r="U52" s="195">
        <v>281.16000000000003</v>
      </c>
      <c r="V52" s="195">
        <v>3.5</v>
      </c>
      <c r="W52" s="195">
        <v>10.02</v>
      </c>
      <c r="X52" s="195">
        <v>36.24</v>
      </c>
      <c r="Y52" s="195">
        <v>0</v>
      </c>
      <c r="Z52">
        <v>0</v>
      </c>
      <c r="AA52" s="195">
        <v>9.52</v>
      </c>
      <c r="AB52" s="195">
        <v>0</v>
      </c>
      <c r="AC52" s="195">
        <v>0</v>
      </c>
      <c r="AD52" s="195">
        <v>0</v>
      </c>
      <c r="AE52" s="195">
        <v>42.59</v>
      </c>
      <c r="AF52" s="195">
        <v>0</v>
      </c>
      <c r="AG52" s="195">
        <v>0</v>
      </c>
      <c r="AH52" s="195">
        <v>0</v>
      </c>
      <c r="AI52" s="195">
        <v>55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58.37</v>
      </c>
      <c r="AQ52" s="195">
        <v>18.84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159.63999999999999</v>
      </c>
      <c r="L53" s="195">
        <v>63.72</v>
      </c>
      <c r="M53" s="195">
        <v>0</v>
      </c>
      <c r="N53" s="195">
        <v>29.02</v>
      </c>
      <c r="O53" s="195">
        <v>48.73</v>
      </c>
      <c r="P53" s="195">
        <v>66.78</v>
      </c>
      <c r="Q53" s="195">
        <v>4.91</v>
      </c>
      <c r="R53" s="195">
        <v>8.25</v>
      </c>
      <c r="S53" s="195">
        <v>6.48</v>
      </c>
      <c r="T53" s="195">
        <v>0</v>
      </c>
      <c r="U53" s="195">
        <v>281.16000000000003</v>
      </c>
      <c r="V53" s="195">
        <v>3.5</v>
      </c>
      <c r="W53" s="195">
        <v>9.0500000000000007</v>
      </c>
      <c r="X53" s="195">
        <v>36.24</v>
      </c>
      <c r="Y53" s="195">
        <v>0</v>
      </c>
      <c r="Z53">
        <v>0</v>
      </c>
      <c r="AA53" s="195">
        <v>9.52</v>
      </c>
      <c r="AB53" s="195">
        <v>0</v>
      </c>
      <c r="AC53" s="195">
        <v>0</v>
      </c>
      <c r="AD53" s="195">
        <v>0</v>
      </c>
      <c r="AE53" s="195">
        <v>47.89</v>
      </c>
      <c r="AF53" s="195">
        <v>0</v>
      </c>
      <c r="AG53" s="195">
        <v>0</v>
      </c>
      <c r="AH53" s="195">
        <v>0</v>
      </c>
      <c r="AI53" s="195">
        <v>55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58.37</v>
      </c>
      <c r="AQ53" s="195">
        <v>18.84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159.63</v>
      </c>
      <c r="L54" s="195">
        <v>63.72</v>
      </c>
      <c r="M54" s="195">
        <v>0</v>
      </c>
      <c r="N54" s="195">
        <v>29.02</v>
      </c>
      <c r="O54" s="195">
        <v>48.73</v>
      </c>
      <c r="P54" s="195">
        <v>66.78</v>
      </c>
      <c r="Q54" s="195">
        <v>4.91</v>
      </c>
      <c r="R54" s="195">
        <v>8.25</v>
      </c>
      <c r="S54" s="195">
        <v>6.48</v>
      </c>
      <c r="T54" s="195">
        <v>0</v>
      </c>
      <c r="U54" s="195">
        <v>281.16000000000003</v>
      </c>
      <c r="V54" s="195">
        <v>3.5</v>
      </c>
      <c r="W54" s="195">
        <v>9.69</v>
      </c>
      <c r="X54" s="195">
        <v>36.24</v>
      </c>
      <c r="Y54" s="195">
        <v>0</v>
      </c>
      <c r="Z54">
        <v>0</v>
      </c>
      <c r="AA54" s="195">
        <v>9.52</v>
      </c>
      <c r="AB54" s="195">
        <v>0</v>
      </c>
      <c r="AC54" s="195">
        <v>0</v>
      </c>
      <c r="AD54" s="195">
        <v>0</v>
      </c>
      <c r="AE54" s="195">
        <v>47.89</v>
      </c>
      <c r="AF54" s="195">
        <v>0</v>
      </c>
      <c r="AG54" s="195">
        <v>0</v>
      </c>
      <c r="AH54" s="195">
        <v>0</v>
      </c>
      <c r="AI54" s="195">
        <v>55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58.37</v>
      </c>
      <c r="AQ54" s="195">
        <v>18.84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159.63</v>
      </c>
      <c r="L55" s="195">
        <v>63.72</v>
      </c>
      <c r="M55" s="195">
        <v>0</v>
      </c>
      <c r="N55" s="195">
        <v>29.02</v>
      </c>
      <c r="O55" s="195">
        <v>48.73</v>
      </c>
      <c r="P55" s="195">
        <v>66.78</v>
      </c>
      <c r="Q55" s="195">
        <v>4.91</v>
      </c>
      <c r="R55" s="195">
        <v>8.25</v>
      </c>
      <c r="S55" s="195">
        <v>6.48</v>
      </c>
      <c r="T55" s="195">
        <v>0</v>
      </c>
      <c r="U55" s="195">
        <v>281.16000000000003</v>
      </c>
      <c r="V55" s="195">
        <v>3.5</v>
      </c>
      <c r="W55" s="195">
        <v>9.69</v>
      </c>
      <c r="X55" s="195">
        <v>36.24</v>
      </c>
      <c r="Y55" s="195">
        <v>0</v>
      </c>
      <c r="Z55">
        <v>0</v>
      </c>
      <c r="AA55" s="195">
        <v>9.52</v>
      </c>
      <c r="AB55" s="195">
        <v>0</v>
      </c>
      <c r="AC55" s="195">
        <v>0</v>
      </c>
      <c r="AD55" s="195">
        <v>0</v>
      </c>
      <c r="AE55" s="195">
        <v>47.89</v>
      </c>
      <c r="AF55" s="195">
        <v>0</v>
      </c>
      <c r="AG55" s="195">
        <v>0</v>
      </c>
      <c r="AH55" s="195">
        <v>0</v>
      </c>
      <c r="AI55" s="195">
        <v>55</v>
      </c>
      <c r="AJ55" s="195">
        <v>0</v>
      </c>
      <c r="AK55" s="195">
        <v>0</v>
      </c>
      <c r="AL55" s="195">
        <v>0</v>
      </c>
      <c r="AM55" s="195">
        <v>50</v>
      </c>
      <c r="AN55" s="195">
        <v>0</v>
      </c>
      <c r="AO55">
        <v>0</v>
      </c>
      <c r="AP55" s="195">
        <v>58.37</v>
      </c>
      <c r="AQ55" s="195">
        <v>18.84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159.63</v>
      </c>
      <c r="L56" s="195">
        <v>63.72</v>
      </c>
      <c r="M56" s="195">
        <v>0</v>
      </c>
      <c r="N56" s="195">
        <v>29.02</v>
      </c>
      <c r="O56" s="195">
        <v>48.73</v>
      </c>
      <c r="P56" s="195">
        <v>66.78</v>
      </c>
      <c r="Q56" s="195">
        <v>4.91</v>
      </c>
      <c r="R56" s="195">
        <v>8.25</v>
      </c>
      <c r="S56" s="195">
        <v>6.48</v>
      </c>
      <c r="T56" s="195">
        <v>0</v>
      </c>
      <c r="U56" s="195">
        <v>281.16000000000003</v>
      </c>
      <c r="V56" s="195">
        <v>3.5</v>
      </c>
      <c r="W56" s="195">
        <v>9.69</v>
      </c>
      <c r="X56" s="195">
        <v>36.24</v>
      </c>
      <c r="Y56" s="195">
        <v>0</v>
      </c>
      <c r="Z56">
        <v>0</v>
      </c>
      <c r="AA56" s="195">
        <v>9.23</v>
      </c>
      <c r="AB56" s="195">
        <v>0</v>
      </c>
      <c r="AC56" s="195">
        <v>0</v>
      </c>
      <c r="AD56" s="195">
        <v>0</v>
      </c>
      <c r="AE56" s="195">
        <v>47.89</v>
      </c>
      <c r="AF56" s="195">
        <v>0</v>
      </c>
      <c r="AG56" s="195">
        <v>0</v>
      </c>
      <c r="AH56" s="195">
        <v>0</v>
      </c>
      <c r="AI56" s="195">
        <v>55</v>
      </c>
      <c r="AJ56" s="195">
        <v>0</v>
      </c>
      <c r="AK56" s="195">
        <v>0</v>
      </c>
      <c r="AL56" s="195">
        <v>0</v>
      </c>
      <c r="AM56" s="195">
        <v>50</v>
      </c>
      <c r="AN56" s="195">
        <v>0</v>
      </c>
      <c r="AO56">
        <v>0</v>
      </c>
      <c r="AP56" s="195">
        <v>58.37</v>
      </c>
      <c r="AQ56" s="195">
        <v>18.84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159.63</v>
      </c>
      <c r="L57" s="195">
        <v>63.1</v>
      </c>
      <c r="M57" s="195">
        <v>0</v>
      </c>
      <c r="N57" s="195">
        <v>29.02</v>
      </c>
      <c r="O57" s="195">
        <v>48.73</v>
      </c>
      <c r="P57" s="195">
        <v>66.78</v>
      </c>
      <c r="Q57" s="195">
        <v>4.91</v>
      </c>
      <c r="R57" s="195">
        <v>8.25</v>
      </c>
      <c r="S57" s="195">
        <v>6.48</v>
      </c>
      <c r="T57" s="195">
        <v>0</v>
      </c>
      <c r="U57" s="195">
        <v>281.16000000000003</v>
      </c>
      <c r="V57" s="195">
        <v>3.5</v>
      </c>
      <c r="W57" s="195">
        <v>9.69</v>
      </c>
      <c r="X57" s="195">
        <v>36.24</v>
      </c>
      <c r="Y57" s="195">
        <v>0</v>
      </c>
      <c r="Z57">
        <v>0</v>
      </c>
      <c r="AA57" s="195">
        <v>9.23</v>
      </c>
      <c r="AB57" s="195">
        <v>0</v>
      </c>
      <c r="AC57" s="195">
        <v>0</v>
      </c>
      <c r="AD57" s="195">
        <v>0</v>
      </c>
      <c r="AE57" s="195">
        <v>47.89</v>
      </c>
      <c r="AF57" s="195">
        <v>0</v>
      </c>
      <c r="AG57" s="195">
        <v>0</v>
      </c>
      <c r="AH57" s="195">
        <v>0</v>
      </c>
      <c r="AI57" s="195">
        <v>55</v>
      </c>
      <c r="AJ57" s="195">
        <v>0</v>
      </c>
      <c r="AK57" s="195">
        <v>0</v>
      </c>
      <c r="AL57" s="195">
        <v>0</v>
      </c>
      <c r="AM57" s="195">
        <v>50</v>
      </c>
      <c r="AN57" s="195">
        <v>0</v>
      </c>
      <c r="AO57">
        <v>0</v>
      </c>
      <c r="AP57" s="195">
        <v>58.37</v>
      </c>
      <c r="AQ57" s="195">
        <v>18.84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159.63</v>
      </c>
      <c r="L58" s="195">
        <v>63.1</v>
      </c>
      <c r="M58" s="195">
        <v>0</v>
      </c>
      <c r="N58" s="195">
        <v>29.02</v>
      </c>
      <c r="O58" s="195">
        <v>48.73</v>
      </c>
      <c r="P58" s="195">
        <v>66.78</v>
      </c>
      <c r="Q58" s="195">
        <v>4.91</v>
      </c>
      <c r="R58" s="195">
        <v>8.25</v>
      </c>
      <c r="S58" s="195">
        <v>6.48</v>
      </c>
      <c r="T58" s="195">
        <v>0</v>
      </c>
      <c r="U58" s="195">
        <v>281.16000000000003</v>
      </c>
      <c r="V58" s="195">
        <v>3.5</v>
      </c>
      <c r="W58" s="195">
        <v>9.69</v>
      </c>
      <c r="X58" s="195">
        <v>36.24</v>
      </c>
      <c r="Y58" s="195">
        <v>0</v>
      </c>
      <c r="Z58">
        <v>0</v>
      </c>
      <c r="AA58" s="195">
        <v>9.23</v>
      </c>
      <c r="AB58" s="195">
        <v>0</v>
      </c>
      <c r="AC58" s="195">
        <v>0</v>
      </c>
      <c r="AD58" s="195">
        <v>0</v>
      </c>
      <c r="AE58" s="195">
        <v>47.89</v>
      </c>
      <c r="AF58" s="195">
        <v>0</v>
      </c>
      <c r="AG58" s="195">
        <v>0</v>
      </c>
      <c r="AH58" s="195">
        <v>0</v>
      </c>
      <c r="AI58" s="195">
        <v>55</v>
      </c>
      <c r="AJ58" s="195">
        <v>0</v>
      </c>
      <c r="AK58" s="195">
        <v>0</v>
      </c>
      <c r="AL58" s="195">
        <v>0</v>
      </c>
      <c r="AM58" s="195">
        <v>50</v>
      </c>
      <c r="AN58" s="195">
        <v>0</v>
      </c>
      <c r="AO58">
        <v>0</v>
      </c>
      <c r="AP58" s="195">
        <v>58.37</v>
      </c>
      <c r="AQ58" s="195">
        <v>18.84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159.63</v>
      </c>
      <c r="L59" s="195">
        <v>63.1</v>
      </c>
      <c r="M59" s="195">
        <v>0</v>
      </c>
      <c r="N59" s="195">
        <v>29.02</v>
      </c>
      <c r="O59" s="195">
        <v>48.73</v>
      </c>
      <c r="P59" s="195">
        <v>66.78</v>
      </c>
      <c r="Q59" s="195">
        <v>4.91</v>
      </c>
      <c r="R59" s="195">
        <v>8.25</v>
      </c>
      <c r="S59" s="195">
        <v>6.48</v>
      </c>
      <c r="T59" s="195">
        <v>0</v>
      </c>
      <c r="U59" s="195">
        <v>281.16000000000003</v>
      </c>
      <c r="V59" s="195">
        <v>3.5</v>
      </c>
      <c r="W59" s="195">
        <v>9.69</v>
      </c>
      <c r="X59" s="195">
        <v>36.24</v>
      </c>
      <c r="Y59" s="195">
        <v>0</v>
      </c>
      <c r="Z59">
        <v>0</v>
      </c>
      <c r="AA59" s="195">
        <v>9.23</v>
      </c>
      <c r="AB59" s="195">
        <v>0</v>
      </c>
      <c r="AC59" s="195">
        <v>0</v>
      </c>
      <c r="AD59" s="195">
        <v>0</v>
      </c>
      <c r="AE59" s="195">
        <v>47.89</v>
      </c>
      <c r="AF59" s="195">
        <v>0</v>
      </c>
      <c r="AG59" s="195">
        <v>0</v>
      </c>
      <c r="AH59" s="195">
        <v>0</v>
      </c>
      <c r="AI59" s="195">
        <v>55</v>
      </c>
      <c r="AJ59" s="195">
        <v>0</v>
      </c>
      <c r="AK59" s="195">
        <v>0</v>
      </c>
      <c r="AL59" s="195">
        <v>0</v>
      </c>
      <c r="AM59" s="195">
        <v>50</v>
      </c>
      <c r="AN59" s="195">
        <v>0</v>
      </c>
      <c r="AO59">
        <v>0</v>
      </c>
      <c r="AP59" s="195">
        <v>58.37</v>
      </c>
      <c r="AQ59" s="195">
        <v>18.84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159.63</v>
      </c>
      <c r="L60" s="195">
        <v>63.1</v>
      </c>
      <c r="M60" s="195">
        <v>0</v>
      </c>
      <c r="N60" s="195">
        <v>29.02</v>
      </c>
      <c r="O60" s="195">
        <v>48.73</v>
      </c>
      <c r="P60" s="195">
        <v>66.78</v>
      </c>
      <c r="Q60" s="195">
        <v>4.91</v>
      </c>
      <c r="R60" s="195">
        <v>8.25</v>
      </c>
      <c r="S60" s="195">
        <v>6.48</v>
      </c>
      <c r="T60" s="195">
        <v>0</v>
      </c>
      <c r="U60" s="195">
        <v>281.16000000000003</v>
      </c>
      <c r="V60" s="195">
        <v>3.5</v>
      </c>
      <c r="W60" s="195">
        <v>9.69</v>
      </c>
      <c r="X60" s="195">
        <v>36.24</v>
      </c>
      <c r="Y60" s="195">
        <v>0</v>
      </c>
      <c r="Z60">
        <v>0</v>
      </c>
      <c r="AA60" s="195">
        <v>9.23</v>
      </c>
      <c r="AB60" s="195">
        <v>0</v>
      </c>
      <c r="AC60" s="195">
        <v>0</v>
      </c>
      <c r="AD60" s="195">
        <v>0</v>
      </c>
      <c r="AE60" s="195">
        <v>47.89</v>
      </c>
      <c r="AF60" s="195">
        <v>0</v>
      </c>
      <c r="AG60" s="195">
        <v>0</v>
      </c>
      <c r="AH60" s="195">
        <v>0</v>
      </c>
      <c r="AI60" s="195">
        <v>55</v>
      </c>
      <c r="AJ60" s="195">
        <v>0</v>
      </c>
      <c r="AK60" s="195">
        <v>0</v>
      </c>
      <c r="AL60" s="195">
        <v>0</v>
      </c>
      <c r="AM60" s="195">
        <v>50</v>
      </c>
      <c r="AN60" s="195">
        <v>0</v>
      </c>
      <c r="AO60">
        <v>0</v>
      </c>
      <c r="AP60" s="195">
        <v>58.37</v>
      </c>
      <c r="AQ60" s="195">
        <v>18.84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159.63</v>
      </c>
      <c r="L61" s="195">
        <v>63.1</v>
      </c>
      <c r="M61" s="195">
        <v>0</v>
      </c>
      <c r="N61" s="195">
        <v>29.02</v>
      </c>
      <c r="O61" s="195">
        <v>48.73</v>
      </c>
      <c r="P61" s="195">
        <v>66.78</v>
      </c>
      <c r="Q61" s="195">
        <v>4.91</v>
      </c>
      <c r="R61" s="195">
        <v>8.25</v>
      </c>
      <c r="S61" s="195">
        <v>6.48</v>
      </c>
      <c r="T61" s="195">
        <v>0</v>
      </c>
      <c r="U61" s="195">
        <v>281.16000000000003</v>
      </c>
      <c r="V61" s="195">
        <v>3.5</v>
      </c>
      <c r="W61" s="195">
        <v>9.69</v>
      </c>
      <c r="X61" s="195">
        <v>36.24</v>
      </c>
      <c r="Y61" s="195">
        <v>0</v>
      </c>
      <c r="Z61">
        <v>0</v>
      </c>
      <c r="AA61" s="195">
        <v>9.23</v>
      </c>
      <c r="AB61" s="195">
        <v>0</v>
      </c>
      <c r="AC61" s="195">
        <v>0</v>
      </c>
      <c r="AD61" s="195">
        <v>0</v>
      </c>
      <c r="AE61" s="195">
        <v>47.89</v>
      </c>
      <c r="AF61" s="195">
        <v>0</v>
      </c>
      <c r="AG61" s="195">
        <v>0</v>
      </c>
      <c r="AH61" s="195">
        <v>0</v>
      </c>
      <c r="AI61" s="195">
        <v>55</v>
      </c>
      <c r="AJ61" s="195">
        <v>0</v>
      </c>
      <c r="AK61" s="195">
        <v>0</v>
      </c>
      <c r="AL61" s="195">
        <v>0</v>
      </c>
      <c r="AM61" s="195">
        <v>50</v>
      </c>
      <c r="AN61" s="195">
        <v>0</v>
      </c>
      <c r="AO61">
        <v>0</v>
      </c>
      <c r="AP61" s="195">
        <v>58.37</v>
      </c>
      <c r="AQ61" s="195">
        <v>18.84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159.63</v>
      </c>
      <c r="L62" s="195">
        <v>63.1</v>
      </c>
      <c r="M62" s="195">
        <v>0</v>
      </c>
      <c r="N62" s="195">
        <v>29.02</v>
      </c>
      <c r="O62" s="195">
        <v>48.73</v>
      </c>
      <c r="P62" s="195">
        <v>66.78</v>
      </c>
      <c r="Q62" s="195">
        <v>4.91</v>
      </c>
      <c r="R62" s="195">
        <v>8.25</v>
      </c>
      <c r="S62" s="195">
        <v>6.48</v>
      </c>
      <c r="T62" s="195">
        <v>0</v>
      </c>
      <c r="U62" s="195">
        <v>281.16000000000003</v>
      </c>
      <c r="V62" s="195">
        <v>3.5</v>
      </c>
      <c r="W62" s="195">
        <v>9.69</v>
      </c>
      <c r="X62" s="195">
        <v>36.24</v>
      </c>
      <c r="Y62" s="195">
        <v>0</v>
      </c>
      <c r="Z62">
        <v>0</v>
      </c>
      <c r="AA62" s="195">
        <v>9.23</v>
      </c>
      <c r="AB62" s="195">
        <v>0</v>
      </c>
      <c r="AC62" s="195">
        <v>0</v>
      </c>
      <c r="AD62" s="195">
        <v>0</v>
      </c>
      <c r="AE62" s="195">
        <v>47.89</v>
      </c>
      <c r="AF62" s="195">
        <v>0</v>
      </c>
      <c r="AG62" s="195">
        <v>0</v>
      </c>
      <c r="AH62" s="195">
        <v>0</v>
      </c>
      <c r="AI62" s="195">
        <v>55</v>
      </c>
      <c r="AJ62" s="195">
        <v>0</v>
      </c>
      <c r="AK62" s="195">
        <v>0</v>
      </c>
      <c r="AL62" s="195">
        <v>0</v>
      </c>
      <c r="AM62" s="195">
        <v>50</v>
      </c>
      <c r="AN62" s="195">
        <v>0</v>
      </c>
      <c r="AO62">
        <v>0</v>
      </c>
      <c r="AP62" s="195">
        <v>58.37</v>
      </c>
      <c r="AQ62" s="195">
        <v>18.84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159.63</v>
      </c>
      <c r="L63" s="195">
        <v>63.05</v>
      </c>
      <c r="M63" s="195">
        <v>0</v>
      </c>
      <c r="N63" s="195">
        <v>29.02</v>
      </c>
      <c r="O63" s="195">
        <v>48.73</v>
      </c>
      <c r="P63" s="195">
        <v>66.78</v>
      </c>
      <c r="Q63" s="195">
        <v>4.91</v>
      </c>
      <c r="R63" s="195">
        <v>8.25</v>
      </c>
      <c r="S63" s="195">
        <v>6.48</v>
      </c>
      <c r="T63" s="195">
        <v>0</v>
      </c>
      <c r="U63" s="195">
        <v>281.16000000000003</v>
      </c>
      <c r="V63" s="195">
        <v>3.5</v>
      </c>
      <c r="W63" s="195">
        <v>9.69</v>
      </c>
      <c r="X63" s="195">
        <v>36.24</v>
      </c>
      <c r="Y63" s="195">
        <v>0</v>
      </c>
      <c r="Z63">
        <v>0</v>
      </c>
      <c r="AA63" s="195">
        <v>9.23</v>
      </c>
      <c r="AB63" s="195">
        <v>0</v>
      </c>
      <c r="AC63" s="195">
        <v>0</v>
      </c>
      <c r="AD63" s="195">
        <v>0</v>
      </c>
      <c r="AE63" s="195">
        <v>47.89</v>
      </c>
      <c r="AF63" s="195">
        <v>0</v>
      </c>
      <c r="AG63" s="195">
        <v>0</v>
      </c>
      <c r="AH63" s="195">
        <v>0</v>
      </c>
      <c r="AI63" s="195">
        <v>55</v>
      </c>
      <c r="AJ63" s="195">
        <v>0</v>
      </c>
      <c r="AK63" s="195">
        <v>0</v>
      </c>
      <c r="AL63" s="195">
        <v>0</v>
      </c>
      <c r="AM63" s="195">
        <v>100</v>
      </c>
      <c r="AN63" s="195">
        <v>0</v>
      </c>
      <c r="AO63">
        <v>0</v>
      </c>
      <c r="AP63" s="195">
        <v>58.37</v>
      </c>
      <c r="AQ63" s="195">
        <v>18.84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159.63</v>
      </c>
      <c r="L64" s="195">
        <v>63.05</v>
      </c>
      <c r="M64" s="195">
        <v>0</v>
      </c>
      <c r="N64" s="195">
        <v>29.02</v>
      </c>
      <c r="O64" s="195">
        <v>48.73</v>
      </c>
      <c r="P64" s="195">
        <v>66.78</v>
      </c>
      <c r="Q64" s="195">
        <v>4.91</v>
      </c>
      <c r="R64" s="195">
        <v>8.25</v>
      </c>
      <c r="S64" s="195">
        <v>6.48</v>
      </c>
      <c r="T64" s="195">
        <v>0</v>
      </c>
      <c r="U64" s="195">
        <v>281.16000000000003</v>
      </c>
      <c r="V64" s="195">
        <v>3.5</v>
      </c>
      <c r="W64" s="195">
        <v>9.69</v>
      </c>
      <c r="X64" s="195">
        <v>36.24</v>
      </c>
      <c r="Y64" s="195">
        <v>0</v>
      </c>
      <c r="Z64">
        <v>0</v>
      </c>
      <c r="AA64" s="195">
        <v>9.23</v>
      </c>
      <c r="AB64" s="195">
        <v>0</v>
      </c>
      <c r="AC64" s="195">
        <v>0</v>
      </c>
      <c r="AD64" s="195">
        <v>0</v>
      </c>
      <c r="AE64" s="195">
        <v>47.89</v>
      </c>
      <c r="AF64" s="195">
        <v>0</v>
      </c>
      <c r="AG64" s="195">
        <v>0</v>
      </c>
      <c r="AH64" s="195">
        <v>0</v>
      </c>
      <c r="AI64" s="195">
        <v>55</v>
      </c>
      <c r="AJ64" s="195">
        <v>0</v>
      </c>
      <c r="AK64" s="195">
        <v>0</v>
      </c>
      <c r="AL64" s="195">
        <v>0</v>
      </c>
      <c r="AM64" s="195">
        <v>100</v>
      </c>
      <c r="AN64" s="195">
        <v>0</v>
      </c>
      <c r="AO64">
        <v>0</v>
      </c>
      <c r="AP64" s="195">
        <v>58.37</v>
      </c>
      <c r="AQ64" s="195">
        <v>18.84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159.63</v>
      </c>
      <c r="L65" s="195">
        <v>63.05</v>
      </c>
      <c r="M65" s="195">
        <v>0</v>
      </c>
      <c r="N65" s="195">
        <v>29.02</v>
      </c>
      <c r="O65" s="195">
        <v>48.73</v>
      </c>
      <c r="P65" s="195">
        <v>66.78</v>
      </c>
      <c r="Q65" s="195">
        <v>4.91</v>
      </c>
      <c r="R65" s="195">
        <v>8.25</v>
      </c>
      <c r="S65" s="195">
        <v>6.48</v>
      </c>
      <c r="T65" s="195">
        <v>0</v>
      </c>
      <c r="U65" s="195">
        <v>281.16000000000003</v>
      </c>
      <c r="V65" s="195">
        <v>3.5</v>
      </c>
      <c r="W65" s="195">
        <v>9.69</v>
      </c>
      <c r="X65" s="195">
        <v>36.24</v>
      </c>
      <c r="Y65" s="195">
        <v>0</v>
      </c>
      <c r="Z65">
        <v>0</v>
      </c>
      <c r="AA65" s="195">
        <v>9.23</v>
      </c>
      <c r="AB65" s="195">
        <v>0</v>
      </c>
      <c r="AC65" s="195">
        <v>0</v>
      </c>
      <c r="AD65" s="195">
        <v>0</v>
      </c>
      <c r="AE65" s="195">
        <v>47.89</v>
      </c>
      <c r="AF65" s="195">
        <v>0</v>
      </c>
      <c r="AG65" s="195">
        <v>0</v>
      </c>
      <c r="AH65" s="195">
        <v>0</v>
      </c>
      <c r="AI65" s="195">
        <v>55</v>
      </c>
      <c r="AJ65" s="195">
        <v>0</v>
      </c>
      <c r="AK65" s="195">
        <v>0</v>
      </c>
      <c r="AL65" s="195">
        <v>0</v>
      </c>
      <c r="AM65" s="195">
        <v>100</v>
      </c>
      <c r="AN65" s="195">
        <v>0</v>
      </c>
      <c r="AO65">
        <v>0</v>
      </c>
      <c r="AP65" s="195">
        <v>58.37</v>
      </c>
      <c r="AQ65" s="195">
        <v>18.84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159.63</v>
      </c>
      <c r="L66" s="195">
        <v>63.05</v>
      </c>
      <c r="M66" s="195">
        <v>0</v>
      </c>
      <c r="N66" s="195">
        <v>29.02</v>
      </c>
      <c r="O66" s="195">
        <v>48.73</v>
      </c>
      <c r="P66" s="195">
        <v>66.78</v>
      </c>
      <c r="Q66" s="195">
        <v>4.91</v>
      </c>
      <c r="R66" s="195">
        <v>8.25</v>
      </c>
      <c r="S66" s="195">
        <v>6.48</v>
      </c>
      <c r="T66" s="195">
        <v>0</v>
      </c>
      <c r="U66" s="195">
        <v>281.16000000000003</v>
      </c>
      <c r="V66" s="195">
        <v>3.5</v>
      </c>
      <c r="W66" s="195">
        <v>9.69</v>
      </c>
      <c r="X66" s="195">
        <v>36.24</v>
      </c>
      <c r="Y66" s="195">
        <v>0</v>
      </c>
      <c r="Z66">
        <v>0</v>
      </c>
      <c r="AA66" s="195">
        <v>9.23</v>
      </c>
      <c r="AB66" s="195">
        <v>0</v>
      </c>
      <c r="AC66" s="195">
        <v>0</v>
      </c>
      <c r="AD66" s="195">
        <v>0</v>
      </c>
      <c r="AE66" s="195">
        <v>47.89</v>
      </c>
      <c r="AF66" s="195">
        <v>0</v>
      </c>
      <c r="AG66" s="195">
        <v>0</v>
      </c>
      <c r="AH66" s="195">
        <v>0</v>
      </c>
      <c r="AI66" s="195">
        <v>55</v>
      </c>
      <c r="AJ66" s="195">
        <v>0</v>
      </c>
      <c r="AK66" s="195">
        <v>0</v>
      </c>
      <c r="AL66" s="195">
        <v>0</v>
      </c>
      <c r="AM66" s="195">
        <v>100</v>
      </c>
      <c r="AN66" s="195">
        <v>0</v>
      </c>
      <c r="AO66">
        <v>0</v>
      </c>
      <c r="AP66" s="195">
        <v>58.37</v>
      </c>
      <c r="AQ66" s="195">
        <v>18.84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159.63</v>
      </c>
      <c r="L67" s="195">
        <v>63.05</v>
      </c>
      <c r="M67" s="195">
        <v>0</v>
      </c>
      <c r="N67" s="195">
        <v>29.02</v>
      </c>
      <c r="O67" s="195">
        <v>48.73</v>
      </c>
      <c r="P67" s="195">
        <v>66.78</v>
      </c>
      <c r="Q67" s="195">
        <v>4.91</v>
      </c>
      <c r="R67" s="195">
        <v>8.25</v>
      </c>
      <c r="S67" s="195">
        <v>6.48</v>
      </c>
      <c r="T67" s="195">
        <v>0</v>
      </c>
      <c r="U67" s="195">
        <v>281.77999999999997</v>
      </c>
      <c r="V67" s="195">
        <v>3.5</v>
      </c>
      <c r="W67" s="195">
        <v>9.69</v>
      </c>
      <c r="X67" s="195">
        <v>36.24</v>
      </c>
      <c r="Y67" s="195">
        <v>0</v>
      </c>
      <c r="Z67">
        <v>0</v>
      </c>
      <c r="AA67" s="195">
        <v>9.23</v>
      </c>
      <c r="AB67" s="195">
        <v>0</v>
      </c>
      <c r="AC67" s="195">
        <v>0</v>
      </c>
      <c r="AD67" s="195">
        <v>0</v>
      </c>
      <c r="AE67" s="195">
        <v>47.89</v>
      </c>
      <c r="AF67" s="195">
        <v>0</v>
      </c>
      <c r="AG67" s="195">
        <v>0</v>
      </c>
      <c r="AH67" s="195">
        <v>0</v>
      </c>
      <c r="AI67" s="195">
        <v>55</v>
      </c>
      <c r="AJ67" s="195">
        <v>0</v>
      </c>
      <c r="AK67" s="195">
        <v>0</v>
      </c>
      <c r="AL67" s="195">
        <v>0</v>
      </c>
      <c r="AM67" s="195">
        <v>40</v>
      </c>
      <c r="AN67" s="195">
        <v>0</v>
      </c>
      <c r="AO67">
        <v>0</v>
      </c>
      <c r="AP67" s="195">
        <v>58.37</v>
      </c>
      <c r="AQ67" s="195">
        <v>18.84</v>
      </c>
      <c r="AR67" s="195">
        <v>26.3</v>
      </c>
      <c r="AS67" s="195">
        <v>0</v>
      </c>
      <c r="AT67">
        <v>0</v>
      </c>
      <c r="AU67">
        <v>0</v>
      </c>
      <c r="AV67" s="195">
        <v>0.3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159.63</v>
      </c>
      <c r="L68" s="195">
        <v>63.05</v>
      </c>
      <c r="M68" s="195">
        <v>0</v>
      </c>
      <c r="N68" s="195">
        <v>29.02</v>
      </c>
      <c r="O68" s="195">
        <v>48.73</v>
      </c>
      <c r="P68" s="195">
        <v>66.78</v>
      </c>
      <c r="Q68" s="195">
        <v>4.91</v>
      </c>
      <c r="R68" s="195">
        <v>8.25</v>
      </c>
      <c r="S68" s="195">
        <v>6.48</v>
      </c>
      <c r="T68" s="195">
        <v>0</v>
      </c>
      <c r="U68" s="195">
        <v>281.8</v>
      </c>
      <c r="V68" s="195">
        <v>3.5</v>
      </c>
      <c r="W68" s="195">
        <v>9.69</v>
      </c>
      <c r="X68" s="195">
        <v>36.24</v>
      </c>
      <c r="Y68" s="195">
        <v>0</v>
      </c>
      <c r="Z68">
        <v>0</v>
      </c>
      <c r="AA68" s="195">
        <v>9.23</v>
      </c>
      <c r="AB68" s="195">
        <v>0</v>
      </c>
      <c r="AC68" s="195">
        <v>0</v>
      </c>
      <c r="AD68" s="195">
        <v>0</v>
      </c>
      <c r="AE68" s="195">
        <v>47.89</v>
      </c>
      <c r="AF68" s="195">
        <v>0</v>
      </c>
      <c r="AG68" s="195">
        <v>0</v>
      </c>
      <c r="AH68" s="195">
        <v>0</v>
      </c>
      <c r="AI68" s="195">
        <v>55</v>
      </c>
      <c r="AJ68" s="195">
        <v>0</v>
      </c>
      <c r="AK68" s="195">
        <v>0</v>
      </c>
      <c r="AL68" s="195">
        <v>0</v>
      </c>
      <c r="AM68" s="195">
        <v>40</v>
      </c>
      <c r="AN68" s="195">
        <v>0</v>
      </c>
      <c r="AO68">
        <v>0</v>
      </c>
      <c r="AP68" s="195">
        <v>58.37</v>
      </c>
      <c r="AQ68" s="195">
        <v>18.84</v>
      </c>
      <c r="AR68" s="195">
        <v>26.3</v>
      </c>
      <c r="AS68" s="195">
        <v>0</v>
      </c>
      <c r="AT68">
        <v>0</v>
      </c>
      <c r="AU68">
        <v>0</v>
      </c>
      <c r="AV68" s="195">
        <v>0.3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159.63</v>
      </c>
      <c r="L69" s="195">
        <v>63.05</v>
      </c>
      <c r="M69" s="195">
        <v>0</v>
      </c>
      <c r="N69" s="195">
        <v>29.02</v>
      </c>
      <c r="O69" s="195">
        <v>48.73</v>
      </c>
      <c r="P69" s="195">
        <v>66.78</v>
      </c>
      <c r="Q69" s="195">
        <v>4.91</v>
      </c>
      <c r="R69" s="195">
        <v>8.25</v>
      </c>
      <c r="S69" s="195">
        <v>6.48</v>
      </c>
      <c r="T69" s="195">
        <v>0</v>
      </c>
      <c r="U69" s="195">
        <v>281.8</v>
      </c>
      <c r="V69" s="195">
        <v>3.5</v>
      </c>
      <c r="W69" s="195">
        <v>9.69</v>
      </c>
      <c r="X69" s="195">
        <v>36.24</v>
      </c>
      <c r="Y69" s="195">
        <v>0</v>
      </c>
      <c r="Z69">
        <v>0</v>
      </c>
      <c r="AA69" s="195">
        <v>9.23</v>
      </c>
      <c r="AB69" s="195">
        <v>0</v>
      </c>
      <c r="AC69" s="195">
        <v>0</v>
      </c>
      <c r="AD69" s="195">
        <v>0</v>
      </c>
      <c r="AE69" s="195">
        <v>47.89</v>
      </c>
      <c r="AF69" s="195">
        <v>0</v>
      </c>
      <c r="AG69" s="195">
        <v>0</v>
      </c>
      <c r="AH69" s="195">
        <v>0</v>
      </c>
      <c r="AI69" s="195">
        <v>55</v>
      </c>
      <c r="AJ69" s="195">
        <v>0</v>
      </c>
      <c r="AK69" s="195">
        <v>0</v>
      </c>
      <c r="AL69" s="195">
        <v>0</v>
      </c>
      <c r="AM69" s="195">
        <v>40</v>
      </c>
      <c r="AN69" s="195">
        <v>0</v>
      </c>
      <c r="AO69">
        <v>0</v>
      </c>
      <c r="AP69" s="195">
        <v>58.37</v>
      </c>
      <c r="AQ69" s="195">
        <v>18.84</v>
      </c>
      <c r="AR69" s="195">
        <v>26.3</v>
      </c>
      <c r="AS69" s="195">
        <v>0</v>
      </c>
      <c r="AT69">
        <v>0</v>
      </c>
      <c r="AU69">
        <v>0</v>
      </c>
      <c r="AV69" s="195">
        <v>0.3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159.63</v>
      </c>
      <c r="L70" s="195">
        <v>63.05</v>
      </c>
      <c r="M70" s="195">
        <v>0</v>
      </c>
      <c r="N70" s="195">
        <v>29.02</v>
      </c>
      <c r="O70" s="195">
        <v>48.73</v>
      </c>
      <c r="P70" s="195">
        <v>66.78</v>
      </c>
      <c r="Q70" s="195">
        <v>4.91</v>
      </c>
      <c r="R70" s="195">
        <v>8.25</v>
      </c>
      <c r="S70" s="195">
        <v>6.48</v>
      </c>
      <c r="T70" s="195">
        <v>0</v>
      </c>
      <c r="U70" s="195">
        <v>281.8</v>
      </c>
      <c r="V70" s="195">
        <v>3.5</v>
      </c>
      <c r="W70" s="195">
        <v>9.69</v>
      </c>
      <c r="X70" s="195">
        <v>36.24</v>
      </c>
      <c r="Y70" s="195">
        <v>0</v>
      </c>
      <c r="Z70">
        <v>0</v>
      </c>
      <c r="AA70" s="195">
        <v>9.23</v>
      </c>
      <c r="AB70" s="195">
        <v>0</v>
      </c>
      <c r="AC70" s="195">
        <v>0</v>
      </c>
      <c r="AD70" s="195">
        <v>0</v>
      </c>
      <c r="AE70" s="195">
        <v>47.89</v>
      </c>
      <c r="AF70" s="195">
        <v>0</v>
      </c>
      <c r="AG70" s="195">
        <v>0</v>
      </c>
      <c r="AH70" s="195">
        <v>0</v>
      </c>
      <c r="AI70" s="195">
        <v>55</v>
      </c>
      <c r="AJ70" s="195">
        <v>0</v>
      </c>
      <c r="AK70" s="195">
        <v>0</v>
      </c>
      <c r="AL70" s="195">
        <v>0</v>
      </c>
      <c r="AM70" s="195">
        <v>40</v>
      </c>
      <c r="AN70" s="195">
        <v>0</v>
      </c>
      <c r="AO70">
        <v>0</v>
      </c>
      <c r="AP70" s="195">
        <v>58.37</v>
      </c>
      <c r="AQ70" s="195">
        <v>18.84</v>
      </c>
      <c r="AR70" s="195">
        <v>24.32</v>
      </c>
      <c r="AS70" s="195">
        <v>0</v>
      </c>
      <c r="AT70">
        <v>0</v>
      </c>
      <c r="AU70">
        <v>0</v>
      </c>
      <c r="AV70" s="195">
        <v>0.3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159.63</v>
      </c>
      <c r="L71" s="195">
        <v>63.05</v>
      </c>
      <c r="M71" s="195">
        <v>0</v>
      </c>
      <c r="N71" s="195">
        <v>29.02</v>
      </c>
      <c r="O71" s="195">
        <v>48.73</v>
      </c>
      <c r="P71" s="195">
        <v>66.78</v>
      </c>
      <c r="Q71" s="195">
        <v>4.91</v>
      </c>
      <c r="R71" s="195">
        <v>8.25</v>
      </c>
      <c r="S71" s="195">
        <v>6.48</v>
      </c>
      <c r="T71" s="195">
        <v>0</v>
      </c>
      <c r="U71" s="195">
        <v>281.8</v>
      </c>
      <c r="V71" s="195">
        <v>3.5</v>
      </c>
      <c r="W71" s="195">
        <v>9.69</v>
      </c>
      <c r="X71" s="195">
        <v>36.24</v>
      </c>
      <c r="Y71" s="195">
        <v>0</v>
      </c>
      <c r="Z71">
        <v>0</v>
      </c>
      <c r="AA71" s="195">
        <v>9.23</v>
      </c>
      <c r="AB71" s="195">
        <v>0</v>
      </c>
      <c r="AC71" s="195">
        <v>0</v>
      </c>
      <c r="AD71" s="195">
        <v>0</v>
      </c>
      <c r="AE71" s="195">
        <v>47.89</v>
      </c>
      <c r="AF71" s="195">
        <v>0</v>
      </c>
      <c r="AG71" s="195">
        <v>0</v>
      </c>
      <c r="AH71" s="195">
        <v>0</v>
      </c>
      <c r="AI71" s="195">
        <v>55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58.37</v>
      </c>
      <c r="AQ71" s="195">
        <v>18.84</v>
      </c>
      <c r="AR71" s="195">
        <v>22.91</v>
      </c>
      <c r="AS71" s="195">
        <v>0</v>
      </c>
      <c r="AT71">
        <v>0</v>
      </c>
      <c r="AU71">
        <v>0</v>
      </c>
      <c r="AV71" s="195">
        <v>0.3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159.63</v>
      </c>
      <c r="L72" s="195">
        <v>63.05</v>
      </c>
      <c r="M72" s="195">
        <v>0</v>
      </c>
      <c r="N72" s="195">
        <v>29.02</v>
      </c>
      <c r="O72" s="195">
        <v>48.73</v>
      </c>
      <c r="P72" s="195">
        <v>66.78</v>
      </c>
      <c r="Q72" s="195">
        <v>4.91</v>
      </c>
      <c r="R72" s="195">
        <v>8.25</v>
      </c>
      <c r="S72" s="195">
        <v>6.48</v>
      </c>
      <c r="T72" s="195">
        <v>0</v>
      </c>
      <c r="U72" s="195">
        <v>281.8</v>
      </c>
      <c r="V72" s="195">
        <v>3.5</v>
      </c>
      <c r="W72" s="195">
        <v>9.69</v>
      </c>
      <c r="X72" s="195">
        <v>36.24</v>
      </c>
      <c r="Y72" s="195">
        <v>0</v>
      </c>
      <c r="Z72">
        <v>0</v>
      </c>
      <c r="AA72" s="195">
        <v>9.23</v>
      </c>
      <c r="AB72" s="195">
        <v>0</v>
      </c>
      <c r="AC72" s="195">
        <v>0</v>
      </c>
      <c r="AD72" s="195">
        <v>0</v>
      </c>
      <c r="AE72" s="195">
        <v>47.89</v>
      </c>
      <c r="AF72" s="195">
        <v>0</v>
      </c>
      <c r="AG72" s="195">
        <v>0</v>
      </c>
      <c r="AH72" s="195">
        <v>0</v>
      </c>
      <c r="AI72" s="195">
        <v>55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58.37</v>
      </c>
      <c r="AQ72" s="195">
        <v>18.84</v>
      </c>
      <c r="AR72" s="195">
        <v>18.95</v>
      </c>
      <c r="AS72" s="195">
        <v>0</v>
      </c>
      <c r="AT72">
        <v>0</v>
      </c>
      <c r="AU72">
        <v>0</v>
      </c>
      <c r="AV72" s="195">
        <v>0.3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159.63</v>
      </c>
      <c r="L73" s="195">
        <v>63.05</v>
      </c>
      <c r="M73" s="195">
        <v>0</v>
      </c>
      <c r="N73" s="195">
        <v>29.02</v>
      </c>
      <c r="O73" s="195">
        <v>48.73</v>
      </c>
      <c r="P73" s="195">
        <v>66.78</v>
      </c>
      <c r="Q73" s="195">
        <v>4.91</v>
      </c>
      <c r="R73" s="195">
        <v>8.25</v>
      </c>
      <c r="S73" s="195">
        <v>6.48</v>
      </c>
      <c r="T73" s="195">
        <v>0</v>
      </c>
      <c r="U73" s="195">
        <v>281.8</v>
      </c>
      <c r="V73" s="195">
        <v>3.5</v>
      </c>
      <c r="W73" s="195">
        <v>9.69</v>
      </c>
      <c r="X73" s="195">
        <v>36.24</v>
      </c>
      <c r="Y73" s="195">
        <v>0</v>
      </c>
      <c r="Z73">
        <v>0</v>
      </c>
      <c r="AA73" s="195">
        <v>9.23</v>
      </c>
      <c r="AB73" s="195">
        <v>0</v>
      </c>
      <c r="AC73" s="195">
        <v>0</v>
      </c>
      <c r="AD73" s="195">
        <v>0</v>
      </c>
      <c r="AE73" s="195">
        <v>47.89</v>
      </c>
      <c r="AF73" s="195">
        <v>0</v>
      </c>
      <c r="AG73" s="195">
        <v>0</v>
      </c>
      <c r="AH73" s="195">
        <v>0</v>
      </c>
      <c r="AI73" s="195">
        <v>55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58.37</v>
      </c>
      <c r="AQ73" s="195">
        <v>18.84</v>
      </c>
      <c r="AR73" s="195">
        <v>11.46</v>
      </c>
      <c r="AS73" s="195">
        <v>0</v>
      </c>
      <c r="AT73">
        <v>0</v>
      </c>
      <c r="AU73">
        <v>0</v>
      </c>
      <c r="AV73" s="195">
        <v>0.3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159.63</v>
      </c>
      <c r="L74" s="195">
        <v>63.05</v>
      </c>
      <c r="M74" s="195">
        <v>0</v>
      </c>
      <c r="N74" s="195">
        <v>29.02</v>
      </c>
      <c r="O74" s="195">
        <v>48.73</v>
      </c>
      <c r="P74" s="195">
        <v>66.78</v>
      </c>
      <c r="Q74" s="195">
        <v>4.91</v>
      </c>
      <c r="R74" s="195">
        <v>8.25</v>
      </c>
      <c r="S74" s="195">
        <v>6.48</v>
      </c>
      <c r="T74" s="195">
        <v>0</v>
      </c>
      <c r="U74" s="195">
        <v>281.8</v>
      </c>
      <c r="V74" s="195">
        <v>3.5</v>
      </c>
      <c r="W74" s="195">
        <v>9.69</v>
      </c>
      <c r="X74" s="195">
        <v>36.24</v>
      </c>
      <c r="Y74" s="195">
        <v>0</v>
      </c>
      <c r="Z74">
        <v>0</v>
      </c>
      <c r="AA74" s="195">
        <v>9.23</v>
      </c>
      <c r="AB74" s="195">
        <v>0</v>
      </c>
      <c r="AC74" s="195">
        <v>0</v>
      </c>
      <c r="AD74" s="195">
        <v>0</v>
      </c>
      <c r="AE74" s="195">
        <v>47.89</v>
      </c>
      <c r="AF74" s="195">
        <v>0</v>
      </c>
      <c r="AG74" s="195">
        <v>0</v>
      </c>
      <c r="AH74" s="195">
        <v>0</v>
      </c>
      <c r="AI74" s="195">
        <v>55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58.37</v>
      </c>
      <c r="AQ74" s="195">
        <v>18.84</v>
      </c>
      <c r="AR74" s="195">
        <v>6.04</v>
      </c>
      <c r="AS74" s="195">
        <v>0</v>
      </c>
      <c r="AT74">
        <v>0</v>
      </c>
      <c r="AU74">
        <v>0</v>
      </c>
      <c r="AV74" s="195">
        <v>0.3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159.63</v>
      </c>
      <c r="L75" s="195">
        <v>63.05</v>
      </c>
      <c r="M75" s="195">
        <v>0</v>
      </c>
      <c r="N75" s="195">
        <v>29.02</v>
      </c>
      <c r="O75" s="195">
        <v>48.73</v>
      </c>
      <c r="P75" s="195">
        <v>66.78</v>
      </c>
      <c r="Q75" s="195">
        <v>4.91</v>
      </c>
      <c r="R75" s="195">
        <v>8.25</v>
      </c>
      <c r="S75" s="195">
        <v>6.48</v>
      </c>
      <c r="T75" s="195">
        <v>0</v>
      </c>
      <c r="U75" s="195">
        <v>282.02999999999997</v>
      </c>
      <c r="V75" s="195">
        <v>3.5</v>
      </c>
      <c r="W75" s="195">
        <v>10.59</v>
      </c>
      <c r="X75" s="195">
        <v>36.24</v>
      </c>
      <c r="Y75" s="195">
        <v>0</v>
      </c>
      <c r="Z75">
        <v>0</v>
      </c>
      <c r="AA75" s="195">
        <v>9.23</v>
      </c>
      <c r="AB75" s="195">
        <v>0</v>
      </c>
      <c r="AC75" s="195">
        <v>0</v>
      </c>
      <c r="AD75" s="195">
        <v>0</v>
      </c>
      <c r="AE75" s="195">
        <v>47.89</v>
      </c>
      <c r="AF75" s="195">
        <v>0</v>
      </c>
      <c r="AG75" s="195">
        <v>0</v>
      </c>
      <c r="AH75" s="195">
        <v>0</v>
      </c>
      <c r="AI75" s="195">
        <v>55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58.37</v>
      </c>
      <c r="AQ75" s="195">
        <v>18.84</v>
      </c>
      <c r="AR75" s="195">
        <v>0</v>
      </c>
      <c r="AS75" s="195">
        <v>0</v>
      </c>
      <c r="AT75">
        <v>0</v>
      </c>
      <c r="AU75">
        <v>0</v>
      </c>
      <c r="AV75" s="195">
        <v>0.3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159.63</v>
      </c>
      <c r="L76" s="195">
        <v>63.05</v>
      </c>
      <c r="M76" s="195">
        <v>0</v>
      </c>
      <c r="N76" s="195">
        <v>29.02</v>
      </c>
      <c r="O76" s="195">
        <v>48.73</v>
      </c>
      <c r="P76" s="195">
        <v>66.78</v>
      </c>
      <c r="Q76" s="195">
        <v>4.91</v>
      </c>
      <c r="R76" s="195">
        <v>8.25</v>
      </c>
      <c r="S76" s="195">
        <v>6.48</v>
      </c>
      <c r="T76" s="195">
        <v>0</v>
      </c>
      <c r="U76" s="195">
        <v>282.02999999999997</v>
      </c>
      <c r="V76" s="195">
        <v>3.5</v>
      </c>
      <c r="W76" s="195">
        <v>10.59</v>
      </c>
      <c r="X76" s="195">
        <v>36.24</v>
      </c>
      <c r="Y76" s="195">
        <v>0</v>
      </c>
      <c r="Z76">
        <v>0</v>
      </c>
      <c r="AA76" s="195">
        <v>9.52</v>
      </c>
      <c r="AB76" s="195">
        <v>0</v>
      </c>
      <c r="AC76" s="195">
        <v>0</v>
      </c>
      <c r="AD76" s="195">
        <v>0</v>
      </c>
      <c r="AE76" s="195">
        <v>47.89</v>
      </c>
      <c r="AF76" s="195">
        <v>0</v>
      </c>
      <c r="AG76" s="195">
        <v>0</v>
      </c>
      <c r="AH76" s="195">
        <v>0</v>
      </c>
      <c r="AI76" s="195">
        <v>55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58.37</v>
      </c>
      <c r="AQ76" s="195">
        <v>18.84</v>
      </c>
      <c r="AR76" s="195">
        <v>0</v>
      </c>
      <c r="AS76" s="195">
        <v>0</v>
      </c>
      <c r="AT76">
        <v>0</v>
      </c>
      <c r="AU76">
        <v>0</v>
      </c>
      <c r="AV76" s="195">
        <v>0.3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159.63</v>
      </c>
      <c r="L77" s="195">
        <v>63.05</v>
      </c>
      <c r="M77" s="195">
        <v>0</v>
      </c>
      <c r="N77" s="195">
        <v>29.02</v>
      </c>
      <c r="O77" s="195">
        <v>48.73</v>
      </c>
      <c r="P77" s="195">
        <v>66.78</v>
      </c>
      <c r="Q77" s="195">
        <v>4.91</v>
      </c>
      <c r="R77" s="195">
        <v>8.25</v>
      </c>
      <c r="S77" s="195">
        <v>6.48</v>
      </c>
      <c r="T77" s="195">
        <v>0</v>
      </c>
      <c r="U77" s="195">
        <v>281.16000000000003</v>
      </c>
      <c r="V77" s="195">
        <v>3.5</v>
      </c>
      <c r="W77" s="195">
        <v>10.59</v>
      </c>
      <c r="X77" s="195">
        <v>36.24</v>
      </c>
      <c r="Y77" s="195">
        <v>0</v>
      </c>
      <c r="Z77">
        <v>0</v>
      </c>
      <c r="AA77" s="195">
        <v>9.52</v>
      </c>
      <c r="AB77" s="195">
        <v>0</v>
      </c>
      <c r="AC77" s="195">
        <v>0</v>
      </c>
      <c r="AD77" s="195">
        <v>0</v>
      </c>
      <c r="AE77" s="195">
        <v>47.89</v>
      </c>
      <c r="AF77" s="195">
        <v>0</v>
      </c>
      <c r="AG77" s="195">
        <v>0</v>
      </c>
      <c r="AH77" s="195">
        <v>0</v>
      </c>
      <c r="AI77" s="195">
        <v>55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58.37</v>
      </c>
      <c r="AQ77" s="195">
        <v>18.84</v>
      </c>
      <c r="AR77" s="195">
        <v>0</v>
      </c>
      <c r="AS77" s="195">
        <v>0</v>
      </c>
      <c r="AT77">
        <v>0</v>
      </c>
      <c r="AU77">
        <v>0</v>
      </c>
      <c r="AV77" s="195">
        <v>0.3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159.63</v>
      </c>
      <c r="L78" s="195">
        <v>63.05</v>
      </c>
      <c r="M78" s="195">
        <v>0</v>
      </c>
      <c r="N78" s="195">
        <v>29.02</v>
      </c>
      <c r="O78" s="195">
        <v>48.73</v>
      </c>
      <c r="P78" s="195">
        <v>66.78</v>
      </c>
      <c r="Q78" s="195">
        <v>4.91</v>
      </c>
      <c r="R78" s="195">
        <v>8.25</v>
      </c>
      <c r="S78" s="195">
        <v>6.48</v>
      </c>
      <c r="T78" s="195">
        <v>0</v>
      </c>
      <c r="U78" s="195">
        <v>281.16000000000003</v>
      </c>
      <c r="V78" s="195">
        <v>3.5</v>
      </c>
      <c r="W78" s="195">
        <v>10.59</v>
      </c>
      <c r="X78" s="195">
        <v>36.24</v>
      </c>
      <c r="Y78" s="195">
        <v>0</v>
      </c>
      <c r="Z78">
        <v>0</v>
      </c>
      <c r="AA78" s="195">
        <v>9.52</v>
      </c>
      <c r="AB78" s="195">
        <v>0</v>
      </c>
      <c r="AC78" s="195">
        <v>0</v>
      </c>
      <c r="AD78" s="195">
        <v>0</v>
      </c>
      <c r="AE78" s="195">
        <v>47.89</v>
      </c>
      <c r="AF78" s="195">
        <v>0</v>
      </c>
      <c r="AG78" s="195">
        <v>0</v>
      </c>
      <c r="AH78" s="195">
        <v>0</v>
      </c>
      <c r="AI78" s="195">
        <v>55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58.37</v>
      </c>
      <c r="AQ78" s="195">
        <v>18.84</v>
      </c>
      <c r="AR78" s="195">
        <v>0</v>
      </c>
      <c r="AS78" s="195">
        <v>0</v>
      </c>
      <c r="AT78">
        <v>0</v>
      </c>
      <c r="AU78">
        <v>0</v>
      </c>
      <c r="AV78" s="195">
        <v>0.3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159.63</v>
      </c>
      <c r="L79" s="195">
        <v>63.05</v>
      </c>
      <c r="M79" s="195">
        <v>0</v>
      </c>
      <c r="N79" s="195">
        <v>29.02</v>
      </c>
      <c r="O79" s="195">
        <v>48.73</v>
      </c>
      <c r="P79" s="195">
        <v>66.78</v>
      </c>
      <c r="Q79" s="195">
        <v>4.91</v>
      </c>
      <c r="R79" s="195">
        <v>8.25</v>
      </c>
      <c r="S79" s="195">
        <v>6.48</v>
      </c>
      <c r="T79" s="195">
        <v>0</v>
      </c>
      <c r="U79" s="195">
        <v>281.16000000000003</v>
      </c>
      <c r="V79" s="195">
        <v>3.5</v>
      </c>
      <c r="W79" s="195">
        <v>10.59</v>
      </c>
      <c r="X79" s="195">
        <v>36.24</v>
      </c>
      <c r="Y79" s="195">
        <v>0</v>
      </c>
      <c r="Z79">
        <v>0</v>
      </c>
      <c r="AA79" s="195">
        <v>9.52</v>
      </c>
      <c r="AB79" s="195">
        <v>0</v>
      </c>
      <c r="AC79" s="195">
        <v>0</v>
      </c>
      <c r="AD79" s="195">
        <v>0</v>
      </c>
      <c r="AE79" s="195">
        <v>42.59</v>
      </c>
      <c r="AF79" s="195">
        <v>0</v>
      </c>
      <c r="AG79" s="195">
        <v>0</v>
      </c>
      <c r="AH79" s="195">
        <v>0</v>
      </c>
      <c r="AI79" s="195">
        <v>55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58.37</v>
      </c>
      <c r="AQ79" s="195">
        <v>18.84</v>
      </c>
      <c r="AR79" s="195">
        <v>0</v>
      </c>
      <c r="AS79" s="195">
        <v>0</v>
      </c>
      <c r="AT79">
        <v>0</v>
      </c>
      <c r="AU79">
        <v>0</v>
      </c>
      <c r="AV79" s="195">
        <v>0.3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159.63</v>
      </c>
      <c r="L80" s="195">
        <v>63.05</v>
      </c>
      <c r="M80" s="195">
        <v>0</v>
      </c>
      <c r="N80" s="195">
        <v>29.02</v>
      </c>
      <c r="O80" s="195">
        <v>48.73</v>
      </c>
      <c r="P80" s="195">
        <v>66.78</v>
      </c>
      <c r="Q80" s="195">
        <v>4.91</v>
      </c>
      <c r="R80" s="195">
        <v>8.25</v>
      </c>
      <c r="S80" s="195">
        <v>6.48</v>
      </c>
      <c r="T80" s="195">
        <v>0</v>
      </c>
      <c r="U80" s="195">
        <v>281.16000000000003</v>
      </c>
      <c r="V80" s="195">
        <v>3.5</v>
      </c>
      <c r="W80" s="195">
        <v>10.59</v>
      </c>
      <c r="X80" s="195">
        <v>36.24</v>
      </c>
      <c r="Y80" s="195">
        <v>0</v>
      </c>
      <c r="Z80">
        <v>0</v>
      </c>
      <c r="AA80" s="195">
        <v>9.52</v>
      </c>
      <c r="AB80" s="195">
        <v>0</v>
      </c>
      <c r="AC80" s="195">
        <v>0</v>
      </c>
      <c r="AD80" s="195">
        <v>0</v>
      </c>
      <c r="AE80" s="195">
        <v>42.59</v>
      </c>
      <c r="AF80" s="195">
        <v>0</v>
      </c>
      <c r="AG80" s="195">
        <v>0</v>
      </c>
      <c r="AH80" s="195">
        <v>0</v>
      </c>
      <c r="AI80" s="195">
        <v>55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58.37</v>
      </c>
      <c r="AQ80" s="195">
        <v>18.84</v>
      </c>
      <c r="AR80" s="195">
        <v>0</v>
      </c>
      <c r="AS80" s="195">
        <v>0</v>
      </c>
      <c r="AT80">
        <v>0</v>
      </c>
      <c r="AU80">
        <v>0</v>
      </c>
      <c r="AV80" s="195">
        <v>0.3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159.63</v>
      </c>
      <c r="L81" s="195">
        <v>63.05</v>
      </c>
      <c r="M81" s="195">
        <v>0</v>
      </c>
      <c r="N81" s="195">
        <v>29.02</v>
      </c>
      <c r="O81" s="195">
        <v>48.73</v>
      </c>
      <c r="P81" s="195">
        <v>66.78</v>
      </c>
      <c r="Q81" s="195">
        <v>4.91</v>
      </c>
      <c r="R81" s="195">
        <v>8.25</v>
      </c>
      <c r="S81" s="195">
        <v>6.48</v>
      </c>
      <c r="T81" s="195">
        <v>0</v>
      </c>
      <c r="U81" s="195">
        <v>281.16000000000003</v>
      </c>
      <c r="V81" s="195">
        <v>3.5</v>
      </c>
      <c r="W81" s="195">
        <v>10.59</v>
      </c>
      <c r="X81" s="195">
        <v>36.24</v>
      </c>
      <c r="Y81" s="195">
        <v>0</v>
      </c>
      <c r="Z81">
        <v>0</v>
      </c>
      <c r="AA81" s="195">
        <v>9.52</v>
      </c>
      <c r="AB81" s="195">
        <v>0</v>
      </c>
      <c r="AC81" s="195">
        <v>0</v>
      </c>
      <c r="AD81" s="195">
        <v>0</v>
      </c>
      <c r="AE81" s="195">
        <v>42.59</v>
      </c>
      <c r="AF81" s="195">
        <v>0</v>
      </c>
      <c r="AG81" s="195">
        <v>0</v>
      </c>
      <c r="AH81" s="195">
        <v>0</v>
      </c>
      <c r="AI81" s="195">
        <v>55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58.37</v>
      </c>
      <c r="AQ81" s="195">
        <v>18.84</v>
      </c>
      <c r="AR81" s="195">
        <v>0</v>
      </c>
      <c r="AS81" s="195">
        <v>0</v>
      </c>
      <c r="AT81">
        <v>0</v>
      </c>
      <c r="AU81">
        <v>0</v>
      </c>
      <c r="AV81" s="195">
        <v>0.3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159.63</v>
      </c>
      <c r="L82" s="195">
        <v>63.05</v>
      </c>
      <c r="M82" s="195">
        <v>0</v>
      </c>
      <c r="N82" s="195">
        <v>29.02</v>
      </c>
      <c r="O82" s="195">
        <v>48.73</v>
      </c>
      <c r="P82" s="195">
        <v>66.78</v>
      </c>
      <c r="Q82" s="195">
        <v>4.91</v>
      </c>
      <c r="R82" s="195">
        <v>8.25</v>
      </c>
      <c r="S82" s="195">
        <v>6.48</v>
      </c>
      <c r="T82" s="195">
        <v>0</v>
      </c>
      <c r="U82" s="195">
        <v>281.16000000000003</v>
      </c>
      <c r="V82" s="195">
        <v>3.5</v>
      </c>
      <c r="W82" s="195">
        <v>10.59</v>
      </c>
      <c r="X82" s="195">
        <v>36.24</v>
      </c>
      <c r="Y82" s="195">
        <v>0</v>
      </c>
      <c r="Z82">
        <v>0</v>
      </c>
      <c r="AA82" s="195">
        <v>9.52</v>
      </c>
      <c r="AB82" s="195">
        <v>0</v>
      </c>
      <c r="AC82" s="195">
        <v>0</v>
      </c>
      <c r="AD82" s="195">
        <v>0</v>
      </c>
      <c r="AE82" s="195">
        <v>42.59</v>
      </c>
      <c r="AF82" s="195">
        <v>0</v>
      </c>
      <c r="AG82" s="195">
        <v>0</v>
      </c>
      <c r="AH82" s="195">
        <v>0</v>
      </c>
      <c r="AI82" s="195">
        <v>55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58.37</v>
      </c>
      <c r="AQ82" s="195">
        <v>18.84</v>
      </c>
      <c r="AR82" s="195">
        <v>0</v>
      </c>
      <c r="AS82" s="195">
        <v>0</v>
      </c>
      <c r="AT82">
        <v>0</v>
      </c>
      <c r="AU82">
        <v>0</v>
      </c>
      <c r="AV82" s="195">
        <v>0.3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159.63</v>
      </c>
      <c r="L83" s="195">
        <v>63.05</v>
      </c>
      <c r="M83" s="195">
        <v>0</v>
      </c>
      <c r="N83" s="195">
        <v>29.02</v>
      </c>
      <c r="O83" s="195">
        <v>48.73</v>
      </c>
      <c r="P83" s="195">
        <v>66.78</v>
      </c>
      <c r="Q83" s="195">
        <v>4.91</v>
      </c>
      <c r="R83" s="195">
        <v>8.25</v>
      </c>
      <c r="S83" s="195">
        <v>6.48</v>
      </c>
      <c r="T83" s="195">
        <v>0</v>
      </c>
      <c r="U83" s="195">
        <v>281.16000000000003</v>
      </c>
      <c r="V83" s="195">
        <v>3.5</v>
      </c>
      <c r="W83" s="195">
        <v>10.47</v>
      </c>
      <c r="X83" s="195">
        <v>36.24</v>
      </c>
      <c r="Y83" s="195">
        <v>0</v>
      </c>
      <c r="Z83">
        <v>0</v>
      </c>
      <c r="AA83" s="195">
        <v>9.52</v>
      </c>
      <c r="AB83" s="195">
        <v>0</v>
      </c>
      <c r="AC83" s="195">
        <v>0</v>
      </c>
      <c r="AD83" s="195">
        <v>0</v>
      </c>
      <c r="AE83" s="195">
        <v>42.59</v>
      </c>
      <c r="AF83" s="195">
        <v>0</v>
      </c>
      <c r="AG83" s="195">
        <v>0</v>
      </c>
      <c r="AH83" s="195">
        <v>0</v>
      </c>
      <c r="AI83" s="195">
        <v>55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58.37</v>
      </c>
      <c r="AQ83" s="195">
        <v>18.84</v>
      </c>
      <c r="AR83" s="195">
        <v>0</v>
      </c>
      <c r="AS83" s="195">
        <v>0</v>
      </c>
      <c r="AT83">
        <v>0</v>
      </c>
      <c r="AU83">
        <v>0</v>
      </c>
      <c r="AV83" s="195">
        <v>0.3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159.63</v>
      </c>
      <c r="L84" s="195">
        <v>63.05</v>
      </c>
      <c r="M84" s="195">
        <v>0</v>
      </c>
      <c r="N84" s="195">
        <v>29.02</v>
      </c>
      <c r="O84" s="195">
        <v>48.73</v>
      </c>
      <c r="P84" s="195">
        <v>66.78</v>
      </c>
      <c r="Q84" s="195">
        <v>4.91</v>
      </c>
      <c r="R84" s="195">
        <v>8.25</v>
      </c>
      <c r="S84" s="195">
        <v>6.48</v>
      </c>
      <c r="T84" s="195">
        <v>0</v>
      </c>
      <c r="U84" s="195">
        <v>281.16000000000003</v>
      </c>
      <c r="V84" s="195">
        <v>3.5</v>
      </c>
      <c r="W84" s="195">
        <v>10.47</v>
      </c>
      <c r="X84" s="195">
        <v>36.24</v>
      </c>
      <c r="Y84" s="195">
        <v>0</v>
      </c>
      <c r="Z84">
        <v>0</v>
      </c>
      <c r="AA84" s="195">
        <v>9.52</v>
      </c>
      <c r="AB84" s="195">
        <v>0</v>
      </c>
      <c r="AC84" s="195">
        <v>0</v>
      </c>
      <c r="AD84" s="195">
        <v>0</v>
      </c>
      <c r="AE84" s="195">
        <v>42.59</v>
      </c>
      <c r="AF84" s="195">
        <v>0</v>
      </c>
      <c r="AG84" s="195">
        <v>0</v>
      </c>
      <c r="AH84" s="195">
        <v>0</v>
      </c>
      <c r="AI84" s="195">
        <v>55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58.37</v>
      </c>
      <c r="AQ84" s="195">
        <v>18.84</v>
      </c>
      <c r="AR84" s="195">
        <v>0</v>
      </c>
      <c r="AS84" s="195">
        <v>0</v>
      </c>
      <c r="AT84">
        <v>0</v>
      </c>
      <c r="AU84">
        <v>0</v>
      </c>
      <c r="AV84" s="195">
        <v>0.3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159.63</v>
      </c>
      <c r="L85" s="195">
        <v>63.05</v>
      </c>
      <c r="M85" s="195">
        <v>0</v>
      </c>
      <c r="N85" s="195">
        <v>29.02</v>
      </c>
      <c r="O85" s="195">
        <v>48.73</v>
      </c>
      <c r="P85" s="195">
        <v>66.78</v>
      </c>
      <c r="Q85" s="195">
        <v>4.91</v>
      </c>
      <c r="R85" s="195">
        <v>8.25</v>
      </c>
      <c r="S85" s="195">
        <v>6.48</v>
      </c>
      <c r="T85" s="195">
        <v>0</v>
      </c>
      <c r="U85" s="195">
        <v>281.16000000000003</v>
      </c>
      <c r="V85" s="195">
        <v>3.5</v>
      </c>
      <c r="W85" s="195">
        <v>10.29</v>
      </c>
      <c r="X85" s="195">
        <v>36.24</v>
      </c>
      <c r="Y85" s="195">
        <v>0</v>
      </c>
      <c r="Z85">
        <v>0</v>
      </c>
      <c r="AA85" s="195">
        <v>9.52</v>
      </c>
      <c r="AB85" s="195">
        <v>0</v>
      </c>
      <c r="AC85" s="195">
        <v>0</v>
      </c>
      <c r="AD85" s="195">
        <v>0</v>
      </c>
      <c r="AE85" s="195">
        <v>42.59</v>
      </c>
      <c r="AF85" s="195">
        <v>0</v>
      </c>
      <c r="AG85" s="195">
        <v>0</v>
      </c>
      <c r="AH85" s="195">
        <v>0</v>
      </c>
      <c r="AI85" s="195">
        <v>55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58.37</v>
      </c>
      <c r="AQ85" s="195">
        <v>18.84</v>
      </c>
      <c r="AR85" s="195">
        <v>0</v>
      </c>
      <c r="AS85" s="195">
        <v>0</v>
      </c>
      <c r="AT85">
        <v>0</v>
      </c>
      <c r="AU85">
        <v>0</v>
      </c>
      <c r="AV85" s="195">
        <v>0.3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159.63</v>
      </c>
      <c r="L86" s="195">
        <v>63.05</v>
      </c>
      <c r="M86" s="195">
        <v>0</v>
      </c>
      <c r="N86" s="195">
        <v>29.02</v>
      </c>
      <c r="O86" s="195">
        <v>48.73</v>
      </c>
      <c r="P86" s="195">
        <v>66.78</v>
      </c>
      <c r="Q86" s="195">
        <v>4.91</v>
      </c>
      <c r="R86" s="195">
        <v>8.25</v>
      </c>
      <c r="S86" s="195">
        <v>6.48</v>
      </c>
      <c r="T86" s="195">
        <v>0</v>
      </c>
      <c r="U86" s="195">
        <v>281.16000000000003</v>
      </c>
      <c r="V86" s="195">
        <v>3.5</v>
      </c>
      <c r="W86" s="195">
        <v>10.29</v>
      </c>
      <c r="X86" s="195">
        <v>36.24</v>
      </c>
      <c r="Y86" s="195">
        <v>0</v>
      </c>
      <c r="Z86">
        <v>0</v>
      </c>
      <c r="AA86" s="195">
        <v>9.52</v>
      </c>
      <c r="AB86" s="195">
        <v>0</v>
      </c>
      <c r="AC86" s="195">
        <v>0</v>
      </c>
      <c r="AD86" s="195">
        <v>0</v>
      </c>
      <c r="AE86" s="195">
        <v>42.59</v>
      </c>
      <c r="AF86" s="195">
        <v>0</v>
      </c>
      <c r="AG86" s="195">
        <v>0</v>
      </c>
      <c r="AH86" s="195">
        <v>0</v>
      </c>
      <c r="AI86" s="195">
        <v>55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58.37</v>
      </c>
      <c r="AQ86" s="195">
        <v>18.84</v>
      </c>
      <c r="AR86" s="195">
        <v>0</v>
      </c>
      <c r="AS86" s="195">
        <v>0</v>
      </c>
      <c r="AT86">
        <v>0</v>
      </c>
      <c r="AU86">
        <v>0</v>
      </c>
      <c r="AV86" s="195">
        <v>0.3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159.63</v>
      </c>
      <c r="L87" s="195">
        <v>63.05</v>
      </c>
      <c r="M87" s="195">
        <v>0</v>
      </c>
      <c r="N87" s="195">
        <v>29.02</v>
      </c>
      <c r="O87" s="195">
        <v>48.73</v>
      </c>
      <c r="P87" s="195">
        <v>66.78</v>
      </c>
      <c r="Q87" s="195">
        <v>4.91</v>
      </c>
      <c r="R87" s="195">
        <v>8.25</v>
      </c>
      <c r="S87" s="195">
        <v>6.48</v>
      </c>
      <c r="T87" s="195">
        <v>0</v>
      </c>
      <c r="U87" s="195">
        <v>281.16000000000003</v>
      </c>
      <c r="V87" s="195">
        <v>3.5</v>
      </c>
      <c r="W87" s="195">
        <v>10.29</v>
      </c>
      <c r="X87" s="195">
        <v>36.24</v>
      </c>
      <c r="Y87" s="195">
        <v>0</v>
      </c>
      <c r="Z87">
        <v>0</v>
      </c>
      <c r="AA87" s="195">
        <v>9.52</v>
      </c>
      <c r="AB87" s="195">
        <v>0</v>
      </c>
      <c r="AC87" s="195">
        <v>0</v>
      </c>
      <c r="AD87" s="195">
        <v>0</v>
      </c>
      <c r="AE87" s="195">
        <v>42.59</v>
      </c>
      <c r="AF87" s="195">
        <v>0</v>
      </c>
      <c r="AG87" s="195">
        <v>0</v>
      </c>
      <c r="AH87" s="195">
        <v>0</v>
      </c>
      <c r="AI87" s="195">
        <v>55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58.37</v>
      </c>
      <c r="AQ87" s="195">
        <v>18.84</v>
      </c>
      <c r="AR87" s="195">
        <v>0</v>
      </c>
      <c r="AS87" s="195">
        <v>0</v>
      </c>
      <c r="AT87">
        <v>0</v>
      </c>
      <c r="AU87">
        <v>0</v>
      </c>
      <c r="AV87" s="195">
        <v>0.3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159.63</v>
      </c>
      <c r="L88" s="195">
        <v>63.05</v>
      </c>
      <c r="M88" s="195">
        <v>0</v>
      </c>
      <c r="N88" s="195">
        <v>29.02</v>
      </c>
      <c r="O88" s="195">
        <v>48.73</v>
      </c>
      <c r="P88" s="195">
        <v>66.78</v>
      </c>
      <c r="Q88" s="195">
        <v>4.91</v>
      </c>
      <c r="R88" s="195">
        <v>8.25</v>
      </c>
      <c r="S88" s="195">
        <v>6.48</v>
      </c>
      <c r="T88" s="195">
        <v>0</v>
      </c>
      <c r="U88" s="195">
        <v>281.16000000000003</v>
      </c>
      <c r="V88" s="195">
        <v>3.5</v>
      </c>
      <c r="W88" s="195">
        <v>10.29</v>
      </c>
      <c r="X88" s="195">
        <v>36.24</v>
      </c>
      <c r="Y88" s="195">
        <v>0</v>
      </c>
      <c r="Z88">
        <v>0</v>
      </c>
      <c r="AA88" s="195">
        <v>9.52</v>
      </c>
      <c r="AB88" s="195">
        <v>0</v>
      </c>
      <c r="AC88" s="195">
        <v>0</v>
      </c>
      <c r="AD88" s="195">
        <v>0</v>
      </c>
      <c r="AE88" s="195">
        <v>42.59</v>
      </c>
      <c r="AF88" s="195">
        <v>0</v>
      </c>
      <c r="AG88" s="195">
        <v>0</v>
      </c>
      <c r="AH88" s="195">
        <v>0</v>
      </c>
      <c r="AI88" s="195">
        <v>55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58.37</v>
      </c>
      <c r="AQ88" s="195">
        <v>18.84</v>
      </c>
      <c r="AR88" s="195">
        <v>0</v>
      </c>
      <c r="AS88" s="195">
        <v>0</v>
      </c>
      <c r="AT88">
        <v>0</v>
      </c>
      <c r="AU88">
        <v>0</v>
      </c>
      <c r="AV88" s="195">
        <v>0.3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159.63</v>
      </c>
      <c r="L89" s="195">
        <v>63.05</v>
      </c>
      <c r="M89" s="195">
        <v>0</v>
      </c>
      <c r="N89" s="195">
        <v>29.02</v>
      </c>
      <c r="O89" s="195">
        <v>48.73</v>
      </c>
      <c r="P89" s="195">
        <v>66.78</v>
      </c>
      <c r="Q89" s="195">
        <v>4.91</v>
      </c>
      <c r="R89" s="195">
        <v>8.86</v>
      </c>
      <c r="S89" s="195">
        <v>6.48</v>
      </c>
      <c r="T89" s="195">
        <v>0</v>
      </c>
      <c r="U89" s="195">
        <v>281.16000000000003</v>
      </c>
      <c r="V89" s="195">
        <v>3.5</v>
      </c>
      <c r="W89" s="195">
        <v>10.29</v>
      </c>
      <c r="X89" s="195">
        <v>36.24</v>
      </c>
      <c r="Y89" s="195">
        <v>0</v>
      </c>
      <c r="Z89">
        <v>0</v>
      </c>
      <c r="AA89" s="195">
        <v>9.52</v>
      </c>
      <c r="AB89" s="195">
        <v>0</v>
      </c>
      <c r="AC89" s="195">
        <v>0</v>
      </c>
      <c r="AD89" s="195">
        <v>0</v>
      </c>
      <c r="AE89" s="195">
        <v>42.59</v>
      </c>
      <c r="AF89" s="195">
        <v>0</v>
      </c>
      <c r="AG89" s="195">
        <v>0</v>
      </c>
      <c r="AH89" s="195">
        <v>0</v>
      </c>
      <c r="AI89" s="195">
        <v>55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58.37</v>
      </c>
      <c r="AQ89" s="195">
        <v>18.84</v>
      </c>
      <c r="AR89" s="195">
        <v>0</v>
      </c>
      <c r="AS89" s="195">
        <v>0</v>
      </c>
      <c r="AT89">
        <v>0</v>
      </c>
      <c r="AU89">
        <v>0</v>
      </c>
      <c r="AV89" s="195">
        <v>0.3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159.63</v>
      </c>
      <c r="L90" s="195">
        <v>63.05</v>
      </c>
      <c r="M90" s="195">
        <v>0</v>
      </c>
      <c r="N90" s="195">
        <v>29.02</v>
      </c>
      <c r="O90" s="195">
        <v>48.73</v>
      </c>
      <c r="P90" s="195">
        <v>66.78</v>
      </c>
      <c r="Q90" s="195">
        <v>4.91</v>
      </c>
      <c r="R90" s="195">
        <v>9.69</v>
      </c>
      <c r="S90" s="195">
        <v>6.48</v>
      </c>
      <c r="T90" s="195">
        <v>0</v>
      </c>
      <c r="U90" s="195">
        <v>281.16000000000003</v>
      </c>
      <c r="V90" s="195">
        <v>3.5</v>
      </c>
      <c r="W90" s="195">
        <v>10.29</v>
      </c>
      <c r="X90" s="195">
        <v>36.24</v>
      </c>
      <c r="Y90" s="195">
        <v>0</v>
      </c>
      <c r="Z90">
        <v>0</v>
      </c>
      <c r="AA90" s="195">
        <v>9.52</v>
      </c>
      <c r="AB90" s="195">
        <v>0</v>
      </c>
      <c r="AC90" s="195">
        <v>0</v>
      </c>
      <c r="AD90" s="195">
        <v>0</v>
      </c>
      <c r="AE90" s="195">
        <v>42.59</v>
      </c>
      <c r="AF90" s="195">
        <v>0</v>
      </c>
      <c r="AG90" s="195">
        <v>0</v>
      </c>
      <c r="AH90" s="195">
        <v>0</v>
      </c>
      <c r="AI90" s="195">
        <v>55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58.37</v>
      </c>
      <c r="AQ90" s="195">
        <v>18.84</v>
      </c>
      <c r="AR90" s="195">
        <v>0</v>
      </c>
      <c r="AS90" s="195">
        <v>0</v>
      </c>
      <c r="AT90">
        <v>0</v>
      </c>
      <c r="AU90">
        <v>0</v>
      </c>
      <c r="AV90" s="195">
        <v>0.3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159.63</v>
      </c>
      <c r="L91" s="195">
        <v>63.05</v>
      </c>
      <c r="M91" s="195">
        <v>0</v>
      </c>
      <c r="N91" s="195">
        <v>29.02</v>
      </c>
      <c r="O91" s="195">
        <v>48.73</v>
      </c>
      <c r="P91" s="195">
        <v>66.78</v>
      </c>
      <c r="Q91" s="195">
        <v>4.91</v>
      </c>
      <c r="R91" s="195">
        <v>10.33</v>
      </c>
      <c r="S91" s="195">
        <v>6.48</v>
      </c>
      <c r="T91" s="195">
        <v>0</v>
      </c>
      <c r="U91" s="195">
        <v>281.16000000000003</v>
      </c>
      <c r="V91" s="195">
        <v>3.5</v>
      </c>
      <c r="W91" s="195">
        <v>10.29</v>
      </c>
      <c r="X91" s="195">
        <v>36.24</v>
      </c>
      <c r="Y91" s="195">
        <v>0</v>
      </c>
      <c r="Z91">
        <v>0</v>
      </c>
      <c r="AA91" s="195">
        <v>9.52</v>
      </c>
      <c r="AB91" s="195">
        <v>0</v>
      </c>
      <c r="AC91" s="195">
        <v>0</v>
      </c>
      <c r="AD91" s="195">
        <v>0</v>
      </c>
      <c r="AE91" s="195">
        <v>42.59</v>
      </c>
      <c r="AF91" s="195">
        <v>0</v>
      </c>
      <c r="AG91" s="195">
        <v>0</v>
      </c>
      <c r="AH91" s="195">
        <v>0</v>
      </c>
      <c r="AI91" s="195">
        <v>55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58.37</v>
      </c>
      <c r="AQ91" s="195">
        <v>18.84</v>
      </c>
      <c r="AR91" s="195">
        <v>0</v>
      </c>
      <c r="AS91" s="195">
        <v>0</v>
      </c>
      <c r="AT91">
        <v>0</v>
      </c>
      <c r="AU91">
        <v>0</v>
      </c>
      <c r="AV91" s="195">
        <v>0.3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159.63</v>
      </c>
      <c r="L92" s="195">
        <v>63.05</v>
      </c>
      <c r="M92" s="195">
        <v>0</v>
      </c>
      <c r="N92" s="195">
        <v>29.02</v>
      </c>
      <c r="O92" s="195">
        <v>48.73</v>
      </c>
      <c r="P92" s="195">
        <v>66.78</v>
      </c>
      <c r="Q92" s="195">
        <v>4.91</v>
      </c>
      <c r="R92" s="195">
        <v>10.42</v>
      </c>
      <c r="S92" s="195">
        <v>6.48</v>
      </c>
      <c r="T92" s="195">
        <v>0</v>
      </c>
      <c r="U92" s="195">
        <v>281.16000000000003</v>
      </c>
      <c r="V92" s="195">
        <v>3.5</v>
      </c>
      <c r="W92" s="195">
        <v>10.29</v>
      </c>
      <c r="X92" s="195">
        <v>36.24</v>
      </c>
      <c r="Y92" s="195">
        <v>0</v>
      </c>
      <c r="Z92">
        <v>0</v>
      </c>
      <c r="AA92" s="195">
        <v>9.52</v>
      </c>
      <c r="AB92" s="195">
        <v>0</v>
      </c>
      <c r="AC92" s="195">
        <v>0</v>
      </c>
      <c r="AD92" s="195">
        <v>0</v>
      </c>
      <c r="AE92" s="195">
        <v>42.59</v>
      </c>
      <c r="AF92" s="195">
        <v>0</v>
      </c>
      <c r="AG92" s="195">
        <v>0</v>
      </c>
      <c r="AH92" s="195">
        <v>0</v>
      </c>
      <c r="AI92" s="195">
        <v>55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58.37</v>
      </c>
      <c r="AQ92" s="195">
        <v>18.84</v>
      </c>
      <c r="AR92" s="195">
        <v>0</v>
      </c>
      <c r="AS92" s="195">
        <v>0</v>
      </c>
      <c r="AT92">
        <v>0</v>
      </c>
      <c r="AU92">
        <v>0</v>
      </c>
      <c r="AV92" s="195">
        <v>0.3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159.63</v>
      </c>
      <c r="L93" s="195">
        <v>63.05</v>
      </c>
      <c r="M93" s="195">
        <v>0</v>
      </c>
      <c r="N93" s="195">
        <v>29.02</v>
      </c>
      <c r="O93" s="195">
        <v>48.73</v>
      </c>
      <c r="P93" s="195">
        <v>66.78</v>
      </c>
      <c r="Q93" s="195">
        <v>4.91</v>
      </c>
      <c r="R93" s="195">
        <v>10.42</v>
      </c>
      <c r="S93" s="195">
        <v>6.48</v>
      </c>
      <c r="T93" s="195">
        <v>0</v>
      </c>
      <c r="U93" s="195">
        <v>281.16000000000003</v>
      </c>
      <c r="V93" s="195">
        <v>2.86</v>
      </c>
      <c r="W93" s="195">
        <v>10.15</v>
      </c>
      <c r="X93" s="195">
        <v>36.24</v>
      </c>
      <c r="Y93" s="195">
        <v>0</v>
      </c>
      <c r="Z93">
        <v>0</v>
      </c>
      <c r="AA93" s="195">
        <v>9.52</v>
      </c>
      <c r="AB93" s="195">
        <v>0</v>
      </c>
      <c r="AC93" s="195">
        <v>0</v>
      </c>
      <c r="AD93" s="195">
        <v>0</v>
      </c>
      <c r="AE93" s="195">
        <v>42.59</v>
      </c>
      <c r="AF93" s="195">
        <v>0</v>
      </c>
      <c r="AG93" s="195">
        <v>0</v>
      </c>
      <c r="AH93" s="195">
        <v>0</v>
      </c>
      <c r="AI93" s="195">
        <v>55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58.37</v>
      </c>
      <c r="AQ93" s="195">
        <v>18.84</v>
      </c>
      <c r="AR93" s="195">
        <v>0</v>
      </c>
      <c r="AS93" s="195">
        <v>0</v>
      </c>
      <c r="AT93">
        <v>0</v>
      </c>
      <c r="AU93">
        <v>0</v>
      </c>
      <c r="AV93" s="195">
        <v>0.3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159.63</v>
      </c>
      <c r="L94" s="195">
        <v>63.05</v>
      </c>
      <c r="M94" s="195">
        <v>0</v>
      </c>
      <c r="N94" s="195">
        <v>29.02</v>
      </c>
      <c r="O94" s="195">
        <v>48.73</v>
      </c>
      <c r="P94" s="195">
        <v>66.78</v>
      </c>
      <c r="Q94" s="195">
        <v>4.91</v>
      </c>
      <c r="R94" s="195">
        <v>10.42</v>
      </c>
      <c r="S94" s="195">
        <v>6.48</v>
      </c>
      <c r="T94" s="195">
        <v>0</v>
      </c>
      <c r="U94" s="195">
        <v>281.16000000000003</v>
      </c>
      <c r="V94" s="195">
        <v>2.86</v>
      </c>
      <c r="W94" s="195">
        <v>10.15</v>
      </c>
      <c r="X94" s="195">
        <v>36.24</v>
      </c>
      <c r="Y94" s="195">
        <v>0</v>
      </c>
      <c r="Z94">
        <v>0</v>
      </c>
      <c r="AA94" s="195">
        <v>9.52</v>
      </c>
      <c r="AB94" s="195">
        <v>0</v>
      </c>
      <c r="AC94" s="195">
        <v>0</v>
      </c>
      <c r="AD94" s="195">
        <v>0</v>
      </c>
      <c r="AE94" s="195">
        <v>42.59</v>
      </c>
      <c r="AF94" s="195">
        <v>0</v>
      </c>
      <c r="AG94" s="195">
        <v>0</v>
      </c>
      <c r="AH94" s="195">
        <v>0</v>
      </c>
      <c r="AI94" s="195">
        <v>55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58.37</v>
      </c>
      <c r="AQ94" s="195">
        <v>18.84</v>
      </c>
      <c r="AR94" s="195">
        <v>0</v>
      </c>
      <c r="AS94" s="195">
        <v>0</v>
      </c>
      <c r="AT94">
        <v>0</v>
      </c>
      <c r="AU94">
        <v>0</v>
      </c>
      <c r="AV94" s="195">
        <v>0.3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159.63</v>
      </c>
      <c r="L95" s="195">
        <v>63.05</v>
      </c>
      <c r="M95" s="195">
        <v>0</v>
      </c>
      <c r="N95" s="195">
        <v>29.02</v>
      </c>
      <c r="O95" s="195">
        <v>48.73</v>
      </c>
      <c r="P95" s="195">
        <v>66.78</v>
      </c>
      <c r="Q95" s="195">
        <v>4.91</v>
      </c>
      <c r="R95" s="195">
        <v>10.42</v>
      </c>
      <c r="S95" s="195">
        <v>6.48</v>
      </c>
      <c r="T95" s="195">
        <v>0</v>
      </c>
      <c r="U95" s="195">
        <v>281.16000000000003</v>
      </c>
      <c r="V95" s="195">
        <v>2.86</v>
      </c>
      <c r="W95" s="195">
        <v>9.99</v>
      </c>
      <c r="X95" s="195">
        <v>36.24</v>
      </c>
      <c r="Y95" s="195">
        <v>0</v>
      </c>
      <c r="Z95">
        <v>0</v>
      </c>
      <c r="AA95" s="195">
        <v>9.52</v>
      </c>
      <c r="AB95" s="195">
        <v>0</v>
      </c>
      <c r="AC95" s="195">
        <v>0</v>
      </c>
      <c r="AD95" s="195">
        <v>0</v>
      </c>
      <c r="AE95" s="195">
        <v>42.59</v>
      </c>
      <c r="AF95" s="195">
        <v>0</v>
      </c>
      <c r="AG95" s="195">
        <v>0</v>
      </c>
      <c r="AH95" s="195">
        <v>0</v>
      </c>
      <c r="AI95" s="195">
        <v>55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58.37</v>
      </c>
      <c r="AQ95" s="195">
        <v>18.84</v>
      </c>
      <c r="AR95" s="195">
        <v>0</v>
      </c>
      <c r="AS95" s="195">
        <v>0</v>
      </c>
      <c r="AT95">
        <v>0</v>
      </c>
      <c r="AU95">
        <v>0</v>
      </c>
      <c r="AV95" s="195">
        <v>0.3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159.63</v>
      </c>
      <c r="L96" s="195">
        <v>63.05</v>
      </c>
      <c r="M96" s="195">
        <v>0</v>
      </c>
      <c r="N96" s="195">
        <v>29.02</v>
      </c>
      <c r="O96" s="195">
        <v>48.73</v>
      </c>
      <c r="P96" s="195">
        <v>66.78</v>
      </c>
      <c r="Q96" s="195">
        <v>4.91</v>
      </c>
      <c r="R96" s="195">
        <v>10.42</v>
      </c>
      <c r="S96" s="195">
        <v>6.48</v>
      </c>
      <c r="T96" s="195">
        <v>0</v>
      </c>
      <c r="U96" s="195">
        <v>281.16000000000003</v>
      </c>
      <c r="V96" s="195">
        <v>2.86</v>
      </c>
      <c r="W96" s="195">
        <v>9.99</v>
      </c>
      <c r="X96" s="195">
        <v>36.24</v>
      </c>
      <c r="Y96" s="195">
        <v>0</v>
      </c>
      <c r="Z96">
        <v>0</v>
      </c>
      <c r="AA96" s="195">
        <v>9.52</v>
      </c>
      <c r="AB96" s="195">
        <v>0</v>
      </c>
      <c r="AC96" s="195">
        <v>0</v>
      </c>
      <c r="AD96" s="195">
        <v>0</v>
      </c>
      <c r="AE96" s="195">
        <v>42.59</v>
      </c>
      <c r="AF96" s="195">
        <v>0</v>
      </c>
      <c r="AG96" s="195">
        <v>0</v>
      </c>
      <c r="AH96" s="195">
        <v>0</v>
      </c>
      <c r="AI96" s="195">
        <v>55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58.37</v>
      </c>
      <c r="AQ96" s="195">
        <v>18.84</v>
      </c>
      <c r="AR96" s="195">
        <v>0</v>
      </c>
      <c r="AS96" s="195">
        <v>0</v>
      </c>
      <c r="AT96">
        <v>0</v>
      </c>
      <c r="AU96">
        <v>0</v>
      </c>
      <c r="AV96" s="195">
        <v>0.3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159.63</v>
      </c>
      <c r="L97" s="195">
        <v>63.05</v>
      </c>
      <c r="M97" s="195">
        <v>0</v>
      </c>
      <c r="N97" s="195">
        <v>29.02</v>
      </c>
      <c r="O97" s="195">
        <v>48.73</v>
      </c>
      <c r="P97" s="195">
        <v>66.78</v>
      </c>
      <c r="Q97" s="195">
        <v>4.91</v>
      </c>
      <c r="R97" s="195">
        <v>10.42</v>
      </c>
      <c r="S97" s="195">
        <v>6.48</v>
      </c>
      <c r="T97" s="195">
        <v>0</v>
      </c>
      <c r="U97" s="195">
        <v>281.16000000000003</v>
      </c>
      <c r="V97" s="195">
        <v>2.86</v>
      </c>
      <c r="W97" s="195">
        <v>9.85</v>
      </c>
      <c r="X97" s="195">
        <v>36.24</v>
      </c>
      <c r="Y97" s="195">
        <v>0</v>
      </c>
      <c r="Z97">
        <v>0</v>
      </c>
      <c r="AA97" s="195">
        <v>9.52</v>
      </c>
      <c r="AB97" s="195">
        <v>0</v>
      </c>
      <c r="AC97" s="195">
        <v>0</v>
      </c>
      <c r="AD97" s="195">
        <v>0</v>
      </c>
      <c r="AE97" s="195">
        <v>42.59</v>
      </c>
      <c r="AF97" s="195">
        <v>0</v>
      </c>
      <c r="AG97" s="195">
        <v>0</v>
      </c>
      <c r="AH97" s="195">
        <v>0</v>
      </c>
      <c r="AI97" s="195">
        <v>55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58.37</v>
      </c>
      <c r="AQ97" s="195">
        <v>18.84</v>
      </c>
      <c r="AR97" s="195">
        <v>0</v>
      </c>
      <c r="AS97" s="195">
        <v>0</v>
      </c>
      <c r="AT97">
        <v>0</v>
      </c>
      <c r="AU97">
        <v>0</v>
      </c>
      <c r="AV97" s="195">
        <v>0.3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159.63</v>
      </c>
      <c r="L98" s="195">
        <v>63.05</v>
      </c>
      <c r="M98" s="195">
        <v>0</v>
      </c>
      <c r="N98" s="195">
        <v>29.02</v>
      </c>
      <c r="O98" s="195">
        <v>48.73</v>
      </c>
      <c r="P98" s="195">
        <v>66.78</v>
      </c>
      <c r="Q98" s="195">
        <v>4.91</v>
      </c>
      <c r="R98" s="195">
        <v>10.42</v>
      </c>
      <c r="S98" s="195">
        <v>6.48</v>
      </c>
      <c r="T98" s="195">
        <v>0</v>
      </c>
      <c r="U98" s="195">
        <v>281.16000000000003</v>
      </c>
      <c r="V98" s="195">
        <v>2.86</v>
      </c>
      <c r="W98" s="195">
        <v>9.85</v>
      </c>
      <c r="X98" s="195">
        <v>36.24</v>
      </c>
      <c r="Y98" s="195">
        <v>0</v>
      </c>
      <c r="Z98">
        <v>0</v>
      </c>
      <c r="AA98" s="195">
        <v>9.52</v>
      </c>
      <c r="AB98" s="195">
        <v>0</v>
      </c>
      <c r="AC98" s="195">
        <v>0</v>
      </c>
      <c r="AD98" s="195">
        <v>0</v>
      </c>
      <c r="AE98" s="195">
        <v>42.59</v>
      </c>
      <c r="AF98" s="195">
        <v>0</v>
      </c>
      <c r="AG98" s="195">
        <v>0</v>
      </c>
      <c r="AH98" s="195">
        <v>0</v>
      </c>
      <c r="AI98" s="195">
        <v>55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58.37</v>
      </c>
      <c r="AQ98" s="195">
        <v>18.84</v>
      </c>
      <c r="AR98" s="195">
        <v>0</v>
      </c>
      <c r="AS98" s="195">
        <v>0</v>
      </c>
      <c r="AT98">
        <v>0</v>
      </c>
      <c r="AU98">
        <v>0</v>
      </c>
      <c r="AV98" s="195">
        <v>0.3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1.45E-4</v>
      </c>
      <c r="E99">
        <f t="shared" si="0"/>
        <v>0</v>
      </c>
      <c r="F99">
        <f t="shared" si="0"/>
        <v>0</v>
      </c>
      <c r="G99">
        <f t="shared" si="0"/>
        <v>4.2500000000000003E-5</v>
      </c>
      <c r="H99">
        <f t="shared" si="0"/>
        <v>0</v>
      </c>
      <c r="I99">
        <f t="shared" si="0"/>
        <v>0</v>
      </c>
      <c r="J99">
        <f t="shared" si="0"/>
        <v>1.0515000000000002E-2</v>
      </c>
      <c r="K99">
        <f t="shared" si="0"/>
        <v>3.8311224999999922</v>
      </c>
      <c r="L99">
        <f t="shared" si="0"/>
        <v>1.5162300000000004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1.602719999999999</v>
      </c>
      <c r="Q99">
        <f t="shared" si="0"/>
        <v>0.11777250000000024</v>
      </c>
      <c r="R99">
        <f t="shared" si="0"/>
        <v>0.22435999999999992</v>
      </c>
      <c r="S99">
        <f t="shared" si="0"/>
        <v>0.15552000000000021</v>
      </c>
      <c r="T99">
        <f t="shared" si="0"/>
        <v>0</v>
      </c>
      <c r="U99">
        <f t="shared" si="0"/>
        <v>6.745744999999995</v>
      </c>
      <c r="V99">
        <f t="shared" si="0"/>
        <v>8.3040000000000017E-2</v>
      </c>
      <c r="W99">
        <f t="shared" si="0"/>
        <v>0.24752000000000038</v>
      </c>
      <c r="X99">
        <f t="shared" si="0"/>
        <v>0.86987999999999788</v>
      </c>
      <c r="Y99">
        <f t="shared" si="0"/>
        <v>0</v>
      </c>
      <c r="Z99">
        <f t="shared" si="0"/>
        <v>0</v>
      </c>
      <c r="AA99">
        <f t="shared" si="0"/>
        <v>0.22536999999999996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1.0566099999999994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0.54</v>
      </c>
      <c r="AN99">
        <f t="shared" si="0"/>
        <v>0</v>
      </c>
      <c r="AO99">
        <f t="shared" si="0"/>
        <v>0</v>
      </c>
      <c r="AP99">
        <f t="shared" si="0"/>
        <v>1.2994699999999983</v>
      </c>
      <c r="AQ99">
        <f t="shared" si="0"/>
        <v>0.45215999999999928</v>
      </c>
      <c r="AR99">
        <f t="shared" si="0"/>
        <v>0.28468249999999984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2.4500000000000004E-3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9.35</v>
      </c>
      <c r="E3" s="195">
        <v>0</v>
      </c>
      <c r="F3" s="195">
        <v>0</v>
      </c>
      <c r="G3" s="195">
        <v>9.35</v>
      </c>
      <c r="H3" s="195">
        <v>0</v>
      </c>
      <c r="I3" s="195">
        <v>0</v>
      </c>
      <c r="J3" s="195">
        <v>38.17</v>
      </c>
      <c r="K3" s="195">
        <v>9.1</v>
      </c>
      <c r="L3" s="195">
        <v>559.15</v>
      </c>
      <c r="M3" s="195">
        <v>27.31</v>
      </c>
      <c r="N3" s="195">
        <v>35.06</v>
      </c>
      <c r="O3" s="195">
        <v>0</v>
      </c>
      <c r="P3" s="195">
        <v>41.34</v>
      </c>
      <c r="Q3" s="195">
        <v>5.93</v>
      </c>
      <c r="R3" s="195">
        <v>12.58</v>
      </c>
      <c r="S3" s="195">
        <v>7.84</v>
      </c>
      <c r="T3" s="195">
        <v>0</v>
      </c>
      <c r="U3" s="195">
        <v>61.6</v>
      </c>
      <c r="V3" s="195">
        <v>4.2300000000000004</v>
      </c>
      <c r="W3" s="195">
        <v>12.79</v>
      </c>
      <c r="X3" s="195">
        <v>43.78</v>
      </c>
      <c r="Y3" s="195">
        <v>0</v>
      </c>
      <c r="Z3">
        <v>0</v>
      </c>
      <c r="AA3" s="195">
        <v>11</v>
      </c>
      <c r="AB3" s="195">
        <v>0</v>
      </c>
      <c r="AC3" s="195">
        <v>0</v>
      </c>
      <c r="AD3" s="195">
        <v>0</v>
      </c>
      <c r="AE3" s="195">
        <v>51.35</v>
      </c>
      <c r="AF3" s="195">
        <v>0</v>
      </c>
      <c r="AG3" s="195">
        <v>0</v>
      </c>
      <c r="AH3" s="195">
        <v>0</v>
      </c>
      <c r="AI3" s="195">
        <v>69.61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49.99</v>
      </c>
      <c r="AQ3" s="195">
        <v>22.76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9.35</v>
      </c>
      <c r="E4" s="195">
        <v>0</v>
      </c>
      <c r="F4" s="195">
        <v>0</v>
      </c>
      <c r="G4" s="195">
        <v>9.35</v>
      </c>
      <c r="H4" s="195">
        <v>0</v>
      </c>
      <c r="I4" s="195">
        <v>0</v>
      </c>
      <c r="J4" s="195">
        <v>50</v>
      </c>
      <c r="K4" s="195">
        <v>9.1</v>
      </c>
      <c r="L4" s="195">
        <v>559.15</v>
      </c>
      <c r="M4" s="195">
        <v>27.31</v>
      </c>
      <c r="N4" s="195">
        <v>35.06</v>
      </c>
      <c r="O4" s="195">
        <v>0</v>
      </c>
      <c r="P4" s="195">
        <v>41.34</v>
      </c>
      <c r="Q4" s="195">
        <v>5.93</v>
      </c>
      <c r="R4" s="195">
        <v>12.58</v>
      </c>
      <c r="S4" s="195">
        <v>7.84</v>
      </c>
      <c r="T4" s="195">
        <v>0</v>
      </c>
      <c r="U4" s="195">
        <v>61.6</v>
      </c>
      <c r="V4" s="195">
        <v>4.2300000000000004</v>
      </c>
      <c r="W4" s="195">
        <v>13.15</v>
      </c>
      <c r="X4" s="195">
        <v>43.78</v>
      </c>
      <c r="Y4" s="195">
        <v>0</v>
      </c>
      <c r="Z4">
        <v>0</v>
      </c>
      <c r="AA4" s="195">
        <v>11</v>
      </c>
      <c r="AB4" s="195">
        <v>0</v>
      </c>
      <c r="AC4" s="195">
        <v>0</v>
      </c>
      <c r="AD4" s="195">
        <v>0</v>
      </c>
      <c r="AE4" s="195">
        <v>51.35</v>
      </c>
      <c r="AF4" s="195">
        <v>0</v>
      </c>
      <c r="AG4" s="195">
        <v>0</v>
      </c>
      <c r="AH4" s="195">
        <v>0</v>
      </c>
      <c r="AI4" s="195">
        <v>69.61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49.99</v>
      </c>
      <c r="AQ4" s="195">
        <v>22.76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9.35</v>
      </c>
      <c r="E5" s="195">
        <v>0</v>
      </c>
      <c r="F5" s="195">
        <v>0</v>
      </c>
      <c r="G5" s="195">
        <v>9.35</v>
      </c>
      <c r="H5" s="195">
        <v>0</v>
      </c>
      <c r="I5" s="195">
        <v>0</v>
      </c>
      <c r="J5" s="195">
        <v>40</v>
      </c>
      <c r="K5" s="195">
        <v>9.1</v>
      </c>
      <c r="L5" s="195">
        <v>559.15</v>
      </c>
      <c r="M5" s="195">
        <v>27.31</v>
      </c>
      <c r="N5" s="195">
        <v>35.06</v>
      </c>
      <c r="O5" s="195">
        <v>0</v>
      </c>
      <c r="P5" s="195">
        <v>41.34</v>
      </c>
      <c r="Q5" s="195">
        <v>5.93</v>
      </c>
      <c r="R5" s="195">
        <v>12.58</v>
      </c>
      <c r="S5" s="195">
        <v>7.84</v>
      </c>
      <c r="T5" s="195">
        <v>0</v>
      </c>
      <c r="U5" s="195">
        <v>61.6</v>
      </c>
      <c r="V5" s="195">
        <v>4.2300000000000004</v>
      </c>
      <c r="W5" s="195">
        <v>13.15</v>
      </c>
      <c r="X5" s="195">
        <v>43.78</v>
      </c>
      <c r="Y5" s="195">
        <v>0</v>
      </c>
      <c r="Z5">
        <v>0</v>
      </c>
      <c r="AA5" s="195">
        <v>11</v>
      </c>
      <c r="AB5" s="195">
        <v>0</v>
      </c>
      <c r="AC5" s="195">
        <v>0</v>
      </c>
      <c r="AD5" s="195">
        <v>0</v>
      </c>
      <c r="AE5" s="195">
        <v>51.35</v>
      </c>
      <c r="AF5" s="195">
        <v>0</v>
      </c>
      <c r="AG5" s="195">
        <v>0</v>
      </c>
      <c r="AH5" s="195">
        <v>0</v>
      </c>
      <c r="AI5" s="195">
        <v>69.61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49.99</v>
      </c>
      <c r="AQ5" s="195">
        <v>22.76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9.35</v>
      </c>
      <c r="E6" s="195">
        <v>0</v>
      </c>
      <c r="F6" s="195">
        <v>0</v>
      </c>
      <c r="G6" s="195">
        <v>9.35</v>
      </c>
      <c r="H6" s="195">
        <v>0</v>
      </c>
      <c r="I6" s="195">
        <v>0</v>
      </c>
      <c r="J6" s="195">
        <v>30</v>
      </c>
      <c r="K6" s="195">
        <v>9.1</v>
      </c>
      <c r="L6" s="195">
        <v>559.15</v>
      </c>
      <c r="M6" s="195">
        <v>27.31</v>
      </c>
      <c r="N6" s="195">
        <v>35.06</v>
      </c>
      <c r="O6" s="195">
        <v>0</v>
      </c>
      <c r="P6" s="195">
        <v>41.34</v>
      </c>
      <c r="Q6" s="195">
        <v>5.93</v>
      </c>
      <c r="R6" s="195">
        <v>12.58</v>
      </c>
      <c r="S6" s="195">
        <v>7.84</v>
      </c>
      <c r="T6" s="195">
        <v>0</v>
      </c>
      <c r="U6" s="195">
        <v>61.6</v>
      </c>
      <c r="V6" s="195">
        <v>4.2300000000000004</v>
      </c>
      <c r="W6" s="195">
        <v>13.15</v>
      </c>
      <c r="X6" s="195">
        <v>43.78</v>
      </c>
      <c r="Y6" s="195">
        <v>0</v>
      </c>
      <c r="Z6">
        <v>0</v>
      </c>
      <c r="AA6" s="195">
        <v>11</v>
      </c>
      <c r="AB6" s="195">
        <v>0</v>
      </c>
      <c r="AC6" s="195">
        <v>0</v>
      </c>
      <c r="AD6" s="195">
        <v>0</v>
      </c>
      <c r="AE6" s="195">
        <v>51.35</v>
      </c>
      <c r="AF6" s="195">
        <v>0</v>
      </c>
      <c r="AG6" s="195">
        <v>0</v>
      </c>
      <c r="AH6" s="195">
        <v>0</v>
      </c>
      <c r="AI6" s="195">
        <v>69.61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49.99</v>
      </c>
      <c r="AQ6" s="195">
        <v>22.76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0.35</v>
      </c>
      <c r="E7" s="195">
        <v>0</v>
      </c>
      <c r="F7" s="195">
        <v>0</v>
      </c>
      <c r="G7" s="195">
        <v>0.21</v>
      </c>
      <c r="H7" s="195">
        <v>0</v>
      </c>
      <c r="I7" s="195">
        <v>0</v>
      </c>
      <c r="J7" s="195">
        <v>4.72</v>
      </c>
      <c r="K7" s="195">
        <v>9.1</v>
      </c>
      <c r="L7" s="195">
        <v>559.15</v>
      </c>
      <c r="M7" s="195">
        <v>27.31</v>
      </c>
      <c r="N7" s="195">
        <v>35.06</v>
      </c>
      <c r="O7" s="195">
        <v>0</v>
      </c>
      <c r="P7" s="195">
        <v>41.34</v>
      </c>
      <c r="Q7" s="195">
        <v>6.11</v>
      </c>
      <c r="R7" s="195">
        <v>12.58</v>
      </c>
      <c r="S7" s="195">
        <v>7.83</v>
      </c>
      <c r="T7" s="195">
        <v>0</v>
      </c>
      <c r="U7" s="195">
        <v>61.6</v>
      </c>
      <c r="V7" s="195">
        <v>4.2300000000000004</v>
      </c>
      <c r="W7" s="195">
        <v>13.06</v>
      </c>
      <c r="X7" s="195">
        <v>43.78</v>
      </c>
      <c r="Y7" s="195">
        <v>0</v>
      </c>
      <c r="Z7">
        <v>0</v>
      </c>
      <c r="AA7" s="195">
        <v>11</v>
      </c>
      <c r="AB7" s="195">
        <v>0</v>
      </c>
      <c r="AC7" s="195">
        <v>0</v>
      </c>
      <c r="AD7" s="195">
        <v>0</v>
      </c>
      <c r="AE7" s="195">
        <v>51.35</v>
      </c>
      <c r="AF7" s="195">
        <v>0</v>
      </c>
      <c r="AG7" s="195">
        <v>0</v>
      </c>
      <c r="AH7" s="195">
        <v>0</v>
      </c>
      <c r="AI7" s="195">
        <v>69.61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49.99</v>
      </c>
      <c r="AQ7" s="195">
        <v>22.76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9.1</v>
      </c>
      <c r="L8" s="195">
        <v>559.15</v>
      </c>
      <c r="M8" s="195">
        <v>27.31</v>
      </c>
      <c r="N8" s="195">
        <v>35.06</v>
      </c>
      <c r="O8" s="195">
        <v>0</v>
      </c>
      <c r="P8" s="195">
        <v>41.34</v>
      </c>
      <c r="Q8" s="195">
        <v>6.11</v>
      </c>
      <c r="R8" s="195">
        <v>12.58</v>
      </c>
      <c r="S8" s="195">
        <v>7.83</v>
      </c>
      <c r="T8" s="195">
        <v>0</v>
      </c>
      <c r="U8" s="195">
        <v>61.6</v>
      </c>
      <c r="V8" s="195">
        <v>4.2300000000000004</v>
      </c>
      <c r="W8" s="195">
        <v>13.06</v>
      </c>
      <c r="X8" s="195">
        <v>43.78</v>
      </c>
      <c r="Y8" s="195">
        <v>0</v>
      </c>
      <c r="Z8">
        <v>0</v>
      </c>
      <c r="AA8" s="195">
        <v>11</v>
      </c>
      <c r="AB8" s="195">
        <v>0</v>
      </c>
      <c r="AC8" s="195">
        <v>0</v>
      </c>
      <c r="AD8" s="195">
        <v>0</v>
      </c>
      <c r="AE8" s="195">
        <v>51.35</v>
      </c>
      <c r="AF8" s="195">
        <v>0</v>
      </c>
      <c r="AG8" s="195">
        <v>0</v>
      </c>
      <c r="AH8" s="195">
        <v>0</v>
      </c>
      <c r="AI8" s="195">
        <v>69.61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49.99</v>
      </c>
      <c r="AQ8" s="195">
        <v>22.76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9.35</v>
      </c>
      <c r="E9" s="195">
        <v>0</v>
      </c>
      <c r="F9" s="195">
        <v>0</v>
      </c>
      <c r="G9" s="195">
        <v>9.35</v>
      </c>
      <c r="H9" s="195">
        <v>0</v>
      </c>
      <c r="I9" s="195">
        <v>0</v>
      </c>
      <c r="J9" s="195">
        <v>4.92</v>
      </c>
      <c r="K9" s="195">
        <v>9.1</v>
      </c>
      <c r="L9" s="195">
        <v>559.15</v>
      </c>
      <c r="M9" s="195">
        <v>27.31</v>
      </c>
      <c r="N9" s="195">
        <v>35.06</v>
      </c>
      <c r="O9" s="195">
        <v>0</v>
      </c>
      <c r="P9" s="195">
        <v>41.34</v>
      </c>
      <c r="Q9" s="195">
        <v>5.93</v>
      </c>
      <c r="R9" s="195">
        <v>12.58</v>
      </c>
      <c r="S9" s="195">
        <v>7.83</v>
      </c>
      <c r="T9" s="195">
        <v>0</v>
      </c>
      <c r="U9" s="195">
        <v>61.6</v>
      </c>
      <c r="V9" s="195">
        <v>4.2300000000000004</v>
      </c>
      <c r="W9" s="195">
        <v>13.06</v>
      </c>
      <c r="X9" s="195">
        <v>43.78</v>
      </c>
      <c r="Y9" s="195">
        <v>0</v>
      </c>
      <c r="Z9">
        <v>0</v>
      </c>
      <c r="AA9" s="195">
        <v>11</v>
      </c>
      <c r="AB9" s="195">
        <v>0</v>
      </c>
      <c r="AC9" s="195">
        <v>0</v>
      </c>
      <c r="AD9" s="195">
        <v>0</v>
      </c>
      <c r="AE9" s="195">
        <v>51.35</v>
      </c>
      <c r="AF9" s="195">
        <v>0</v>
      </c>
      <c r="AG9" s="195">
        <v>0</v>
      </c>
      <c r="AH9" s="195">
        <v>0</v>
      </c>
      <c r="AI9" s="195">
        <v>69.61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50.36</v>
      </c>
      <c r="AQ9" s="195">
        <v>22.76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9.35</v>
      </c>
      <c r="E10" s="195">
        <v>0</v>
      </c>
      <c r="F10" s="195">
        <v>0</v>
      </c>
      <c r="G10" s="195">
        <v>9.35</v>
      </c>
      <c r="H10" s="195">
        <v>0</v>
      </c>
      <c r="I10" s="195">
        <v>0</v>
      </c>
      <c r="J10" s="195">
        <v>19.350000000000001</v>
      </c>
      <c r="K10" s="195">
        <v>9.1</v>
      </c>
      <c r="L10" s="195">
        <v>559.15</v>
      </c>
      <c r="M10" s="195">
        <v>27.31</v>
      </c>
      <c r="N10" s="195">
        <v>35.06</v>
      </c>
      <c r="O10" s="195">
        <v>0</v>
      </c>
      <c r="P10" s="195">
        <v>41.34</v>
      </c>
      <c r="Q10" s="195">
        <v>5.93</v>
      </c>
      <c r="R10" s="195">
        <v>12.58</v>
      </c>
      <c r="S10" s="195">
        <v>7.83</v>
      </c>
      <c r="T10" s="195">
        <v>0</v>
      </c>
      <c r="U10" s="195">
        <v>61.6</v>
      </c>
      <c r="V10" s="195">
        <v>4.2300000000000004</v>
      </c>
      <c r="W10" s="195">
        <v>13.06</v>
      </c>
      <c r="X10" s="195">
        <v>43.78</v>
      </c>
      <c r="Y10" s="195">
        <v>0</v>
      </c>
      <c r="Z10">
        <v>0</v>
      </c>
      <c r="AA10" s="195">
        <v>11</v>
      </c>
      <c r="AB10" s="195">
        <v>0</v>
      </c>
      <c r="AC10" s="195">
        <v>0</v>
      </c>
      <c r="AD10" s="195">
        <v>0</v>
      </c>
      <c r="AE10" s="195">
        <v>51.35</v>
      </c>
      <c r="AF10" s="195">
        <v>0</v>
      </c>
      <c r="AG10" s="195">
        <v>0</v>
      </c>
      <c r="AH10" s="195">
        <v>0</v>
      </c>
      <c r="AI10" s="195">
        <v>69.61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50.36</v>
      </c>
      <c r="AQ10" s="195">
        <v>22.76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9.35</v>
      </c>
      <c r="E11" s="195">
        <v>0</v>
      </c>
      <c r="F11" s="195">
        <v>0</v>
      </c>
      <c r="G11" s="195">
        <v>9.35</v>
      </c>
      <c r="H11" s="195">
        <v>0</v>
      </c>
      <c r="I11" s="195">
        <v>0</v>
      </c>
      <c r="J11" s="195">
        <v>19.350000000000001</v>
      </c>
      <c r="K11" s="195">
        <v>9.1</v>
      </c>
      <c r="L11" s="195">
        <v>559.15</v>
      </c>
      <c r="M11" s="195">
        <v>27.31</v>
      </c>
      <c r="N11" s="195">
        <v>35.06</v>
      </c>
      <c r="O11" s="195">
        <v>0</v>
      </c>
      <c r="P11" s="195">
        <v>41.34</v>
      </c>
      <c r="Q11" s="195">
        <v>5.93</v>
      </c>
      <c r="R11" s="195">
        <v>12.58</v>
      </c>
      <c r="S11" s="195">
        <v>7.83</v>
      </c>
      <c r="T11" s="195">
        <v>0</v>
      </c>
      <c r="U11" s="195">
        <v>61.6</v>
      </c>
      <c r="V11" s="195">
        <v>4.2300000000000004</v>
      </c>
      <c r="W11" s="195">
        <v>13.06</v>
      </c>
      <c r="X11" s="195">
        <v>43.78</v>
      </c>
      <c r="Y11" s="195">
        <v>0</v>
      </c>
      <c r="Z11">
        <v>0</v>
      </c>
      <c r="AA11" s="195">
        <v>11</v>
      </c>
      <c r="AB11" s="195">
        <v>0</v>
      </c>
      <c r="AC11" s="195">
        <v>0</v>
      </c>
      <c r="AD11" s="195">
        <v>0</v>
      </c>
      <c r="AE11" s="195">
        <v>51.35</v>
      </c>
      <c r="AF11" s="195">
        <v>0</v>
      </c>
      <c r="AG11" s="195">
        <v>0</v>
      </c>
      <c r="AH11" s="195">
        <v>0</v>
      </c>
      <c r="AI11" s="195">
        <v>69.61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50.36</v>
      </c>
      <c r="AQ11" s="195">
        <v>22.76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9.35</v>
      </c>
      <c r="E12" s="195">
        <v>0</v>
      </c>
      <c r="F12" s="195">
        <v>0</v>
      </c>
      <c r="G12" s="195">
        <v>9.35</v>
      </c>
      <c r="H12" s="195">
        <v>0</v>
      </c>
      <c r="I12" s="195">
        <v>0</v>
      </c>
      <c r="J12" s="195">
        <v>19.350000000000001</v>
      </c>
      <c r="K12" s="195">
        <v>9.1</v>
      </c>
      <c r="L12" s="195">
        <v>559.15</v>
      </c>
      <c r="M12" s="195">
        <v>27.31</v>
      </c>
      <c r="N12" s="195">
        <v>35.06</v>
      </c>
      <c r="O12" s="195">
        <v>0</v>
      </c>
      <c r="P12" s="195">
        <v>41.34</v>
      </c>
      <c r="Q12" s="195">
        <v>5.93</v>
      </c>
      <c r="R12" s="195">
        <v>12.58</v>
      </c>
      <c r="S12" s="195">
        <v>7.83</v>
      </c>
      <c r="T12" s="195">
        <v>0</v>
      </c>
      <c r="U12" s="195">
        <v>61.6</v>
      </c>
      <c r="V12" s="195">
        <v>4.2300000000000004</v>
      </c>
      <c r="W12" s="195">
        <v>13.06</v>
      </c>
      <c r="X12" s="195">
        <v>43.78</v>
      </c>
      <c r="Y12" s="195">
        <v>0</v>
      </c>
      <c r="Z12">
        <v>0</v>
      </c>
      <c r="AA12" s="195">
        <v>11</v>
      </c>
      <c r="AB12" s="195">
        <v>0</v>
      </c>
      <c r="AC12" s="195">
        <v>0</v>
      </c>
      <c r="AD12" s="195">
        <v>0</v>
      </c>
      <c r="AE12" s="195">
        <v>51.35</v>
      </c>
      <c r="AF12" s="195">
        <v>0</v>
      </c>
      <c r="AG12" s="195">
        <v>0</v>
      </c>
      <c r="AH12" s="195">
        <v>0</v>
      </c>
      <c r="AI12" s="195">
        <v>69.61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50.36</v>
      </c>
      <c r="AQ12" s="195">
        <v>22.76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9.35</v>
      </c>
      <c r="E13" s="195">
        <v>0</v>
      </c>
      <c r="F13" s="195">
        <v>0</v>
      </c>
      <c r="G13" s="195">
        <v>9.35</v>
      </c>
      <c r="H13" s="195">
        <v>0</v>
      </c>
      <c r="I13" s="195">
        <v>0</v>
      </c>
      <c r="J13" s="195">
        <v>19.350000000000001</v>
      </c>
      <c r="K13" s="195">
        <v>9.1</v>
      </c>
      <c r="L13" s="195">
        <v>559.15</v>
      </c>
      <c r="M13" s="195">
        <v>27.31</v>
      </c>
      <c r="N13" s="195">
        <v>35.06</v>
      </c>
      <c r="O13" s="195">
        <v>0</v>
      </c>
      <c r="P13" s="195">
        <v>41.34</v>
      </c>
      <c r="Q13" s="195">
        <v>5.93</v>
      </c>
      <c r="R13" s="195">
        <v>12.58</v>
      </c>
      <c r="S13" s="195">
        <v>7.83</v>
      </c>
      <c r="T13" s="195">
        <v>0</v>
      </c>
      <c r="U13" s="195">
        <v>61.6</v>
      </c>
      <c r="V13" s="195">
        <v>4.2300000000000004</v>
      </c>
      <c r="W13" s="195">
        <v>13.06</v>
      </c>
      <c r="X13" s="195">
        <v>43.78</v>
      </c>
      <c r="Y13" s="195">
        <v>0</v>
      </c>
      <c r="Z13">
        <v>0</v>
      </c>
      <c r="AA13" s="195">
        <v>11</v>
      </c>
      <c r="AB13" s="195">
        <v>0</v>
      </c>
      <c r="AC13" s="195">
        <v>0</v>
      </c>
      <c r="AD13" s="195">
        <v>0</v>
      </c>
      <c r="AE13" s="195">
        <v>51.35</v>
      </c>
      <c r="AF13" s="195">
        <v>0</v>
      </c>
      <c r="AG13" s="195">
        <v>0</v>
      </c>
      <c r="AH13" s="195">
        <v>0</v>
      </c>
      <c r="AI13" s="195">
        <v>69.61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49.99</v>
      </c>
      <c r="AQ13" s="195">
        <v>22.76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9.35</v>
      </c>
      <c r="E14" s="195">
        <v>0</v>
      </c>
      <c r="F14" s="195">
        <v>0</v>
      </c>
      <c r="G14" s="195">
        <v>9.35</v>
      </c>
      <c r="H14" s="195">
        <v>0</v>
      </c>
      <c r="I14" s="195">
        <v>0</v>
      </c>
      <c r="J14" s="195">
        <v>19.350000000000001</v>
      </c>
      <c r="K14" s="195">
        <v>9.1</v>
      </c>
      <c r="L14" s="195">
        <v>559.15</v>
      </c>
      <c r="M14" s="195">
        <v>27.31</v>
      </c>
      <c r="N14" s="195">
        <v>35.06</v>
      </c>
      <c r="O14" s="195">
        <v>0</v>
      </c>
      <c r="P14" s="195">
        <v>41.34</v>
      </c>
      <c r="Q14" s="195">
        <v>5.93</v>
      </c>
      <c r="R14" s="195">
        <v>12.58</v>
      </c>
      <c r="S14" s="195">
        <v>7.83</v>
      </c>
      <c r="T14" s="195">
        <v>0</v>
      </c>
      <c r="U14" s="195">
        <v>61.6</v>
      </c>
      <c r="V14" s="195">
        <v>4.2300000000000004</v>
      </c>
      <c r="W14" s="195">
        <v>13.06</v>
      </c>
      <c r="X14" s="195">
        <v>43.78</v>
      </c>
      <c r="Y14" s="195">
        <v>0</v>
      </c>
      <c r="Z14">
        <v>0</v>
      </c>
      <c r="AA14" s="195">
        <v>11</v>
      </c>
      <c r="AB14" s="195">
        <v>0</v>
      </c>
      <c r="AC14" s="195">
        <v>0</v>
      </c>
      <c r="AD14" s="195">
        <v>0</v>
      </c>
      <c r="AE14" s="195">
        <v>51.35</v>
      </c>
      <c r="AF14" s="195">
        <v>0</v>
      </c>
      <c r="AG14" s="195">
        <v>0</v>
      </c>
      <c r="AH14" s="195">
        <v>0</v>
      </c>
      <c r="AI14" s="195">
        <v>69.61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49.99</v>
      </c>
      <c r="AQ14" s="195">
        <v>22.76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9.35</v>
      </c>
      <c r="E15" s="195">
        <v>0</v>
      </c>
      <c r="F15" s="195">
        <v>0</v>
      </c>
      <c r="G15" s="195">
        <v>9.35</v>
      </c>
      <c r="H15" s="195">
        <v>0</v>
      </c>
      <c r="I15" s="195">
        <v>0</v>
      </c>
      <c r="J15" s="195">
        <v>19.350000000000001</v>
      </c>
      <c r="K15" s="195">
        <v>9.1</v>
      </c>
      <c r="L15" s="195">
        <v>559.15</v>
      </c>
      <c r="M15" s="195">
        <v>27.31</v>
      </c>
      <c r="N15" s="195">
        <v>35.06</v>
      </c>
      <c r="O15" s="195">
        <v>0</v>
      </c>
      <c r="P15" s="195">
        <v>41.34</v>
      </c>
      <c r="Q15" s="195">
        <v>5.93</v>
      </c>
      <c r="R15" s="195">
        <v>12.58</v>
      </c>
      <c r="S15" s="195">
        <v>7.83</v>
      </c>
      <c r="T15" s="195">
        <v>0</v>
      </c>
      <c r="U15" s="195">
        <v>61.6</v>
      </c>
      <c r="V15" s="195">
        <v>4.2300000000000004</v>
      </c>
      <c r="W15" s="195">
        <v>13.06</v>
      </c>
      <c r="X15" s="195">
        <v>43.78</v>
      </c>
      <c r="Y15" s="195">
        <v>0</v>
      </c>
      <c r="Z15">
        <v>0</v>
      </c>
      <c r="AA15" s="195">
        <v>11</v>
      </c>
      <c r="AB15" s="195">
        <v>0</v>
      </c>
      <c r="AC15" s="195">
        <v>0</v>
      </c>
      <c r="AD15" s="195">
        <v>0</v>
      </c>
      <c r="AE15" s="195">
        <v>51.35</v>
      </c>
      <c r="AF15" s="195">
        <v>0</v>
      </c>
      <c r="AG15" s="195">
        <v>0</v>
      </c>
      <c r="AH15" s="195">
        <v>0</v>
      </c>
      <c r="AI15" s="195">
        <v>69.61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49.99</v>
      </c>
      <c r="AQ15" s="195">
        <v>22.76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9.35</v>
      </c>
      <c r="E16" s="195">
        <v>0</v>
      </c>
      <c r="F16" s="195">
        <v>0</v>
      </c>
      <c r="G16" s="195">
        <v>9.35</v>
      </c>
      <c r="H16" s="195">
        <v>0</v>
      </c>
      <c r="I16" s="195">
        <v>0</v>
      </c>
      <c r="J16" s="195">
        <v>19.350000000000001</v>
      </c>
      <c r="K16" s="195">
        <v>9.1</v>
      </c>
      <c r="L16" s="195">
        <v>559.15</v>
      </c>
      <c r="M16" s="195">
        <v>27.31</v>
      </c>
      <c r="N16" s="195">
        <v>35.06</v>
      </c>
      <c r="O16" s="195">
        <v>0</v>
      </c>
      <c r="P16" s="195">
        <v>41.34</v>
      </c>
      <c r="Q16" s="195">
        <v>5.93</v>
      </c>
      <c r="R16" s="195">
        <v>12.58</v>
      </c>
      <c r="S16" s="195">
        <v>7.83</v>
      </c>
      <c r="T16" s="195">
        <v>0</v>
      </c>
      <c r="U16" s="195">
        <v>61.6</v>
      </c>
      <c r="V16" s="195">
        <v>4.2300000000000004</v>
      </c>
      <c r="W16" s="195">
        <v>13.06</v>
      </c>
      <c r="X16" s="195">
        <v>43.78</v>
      </c>
      <c r="Y16" s="195">
        <v>0</v>
      </c>
      <c r="Z16">
        <v>0</v>
      </c>
      <c r="AA16" s="195">
        <v>11</v>
      </c>
      <c r="AB16" s="195">
        <v>0</v>
      </c>
      <c r="AC16" s="195">
        <v>0</v>
      </c>
      <c r="AD16" s="195">
        <v>0</v>
      </c>
      <c r="AE16" s="195">
        <v>51.35</v>
      </c>
      <c r="AF16" s="195">
        <v>0</v>
      </c>
      <c r="AG16" s="195">
        <v>0</v>
      </c>
      <c r="AH16" s="195">
        <v>0</v>
      </c>
      <c r="AI16" s="195">
        <v>69.61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49.99</v>
      </c>
      <c r="AQ16" s="195">
        <v>22.76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9.35</v>
      </c>
      <c r="E17" s="195">
        <v>0</v>
      </c>
      <c r="F17" s="195">
        <v>0</v>
      </c>
      <c r="G17" s="195">
        <v>9.35</v>
      </c>
      <c r="H17" s="195">
        <v>0</v>
      </c>
      <c r="I17" s="195">
        <v>0</v>
      </c>
      <c r="J17" s="195">
        <v>33.86</v>
      </c>
      <c r="K17" s="195">
        <v>9.1</v>
      </c>
      <c r="L17" s="195">
        <v>559.15</v>
      </c>
      <c r="M17" s="195">
        <v>27.31</v>
      </c>
      <c r="N17" s="195">
        <v>35.06</v>
      </c>
      <c r="O17" s="195">
        <v>0</v>
      </c>
      <c r="P17" s="195">
        <v>41.34</v>
      </c>
      <c r="Q17" s="195">
        <v>5.93</v>
      </c>
      <c r="R17" s="195">
        <v>12.58</v>
      </c>
      <c r="S17" s="195">
        <v>7.83</v>
      </c>
      <c r="T17" s="195">
        <v>0</v>
      </c>
      <c r="U17" s="195">
        <v>61.6</v>
      </c>
      <c r="V17" s="195">
        <v>4.2300000000000004</v>
      </c>
      <c r="W17" s="195">
        <v>13.06</v>
      </c>
      <c r="X17" s="195">
        <v>43.78</v>
      </c>
      <c r="Y17" s="195">
        <v>0</v>
      </c>
      <c r="Z17">
        <v>0</v>
      </c>
      <c r="AA17" s="195">
        <v>11</v>
      </c>
      <c r="AB17" s="195">
        <v>0</v>
      </c>
      <c r="AC17" s="195">
        <v>0</v>
      </c>
      <c r="AD17" s="195">
        <v>0</v>
      </c>
      <c r="AE17" s="195">
        <v>51.35</v>
      </c>
      <c r="AF17" s="195">
        <v>0</v>
      </c>
      <c r="AG17" s="195">
        <v>0</v>
      </c>
      <c r="AH17" s="195">
        <v>0</v>
      </c>
      <c r="AI17" s="195">
        <v>69.61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49.99</v>
      </c>
      <c r="AQ17" s="195">
        <v>22.76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9.35</v>
      </c>
      <c r="E18" s="195">
        <v>0</v>
      </c>
      <c r="F18" s="195">
        <v>0</v>
      </c>
      <c r="G18" s="195">
        <v>9.35</v>
      </c>
      <c r="H18" s="195">
        <v>0</v>
      </c>
      <c r="I18" s="195">
        <v>0</v>
      </c>
      <c r="J18" s="195">
        <v>33.86</v>
      </c>
      <c r="K18" s="195">
        <v>9.1</v>
      </c>
      <c r="L18" s="195">
        <v>559.15</v>
      </c>
      <c r="M18" s="195">
        <v>27.31</v>
      </c>
      <c r="N18" s="195">
        <v>35.06</v>
      </c>
      <c r="O18" s="195">
        <v>0</v>
      </c>
      <c r="P18" s="195">
        <v>41.34</v>
      </c>
      <c r="Q18" s="195">
        <v>5.93</v>
      </c>
      <c r="R18" s="195">
        <v>12.58</v>
      </c>
      <c r="S18" s="195">
        <v>7.83</v>
      </c>
      <c r="T18" s="195">
        <v>0</v>
      </c>
      <c r="U18" s="195">
        <v>61.6</v>
      </c>
      <c r="V18" s="195">
        <v>4.2300000000000004</v>
      </c>
      <c r="W18" s="195">
        <v>13.06</v>
      </c>
      <c r="X18" s="195">
        <v>43.78</v>
      </c>
      <c r="Y18" s="195">
        <v>0</v>
      </c>
      <c r="Z18">
        <v>0</v>
      </c>
      <c r="AA18" s="195">
        <v>11</v>
      </c>
      <c r="AB18" s="195">
        <v>0</v>
      </c>
      <c r="AC18" s="195">
        <v>0</v>
      </c>
      <c r="AD18" s="195">
        <v>0</v>
      </c>
      <c r="AE18" s="195">
        <v>51.35</v>
      </c>
      <c r="AF18" s="195">
        <v>0</v>
      </c>
      <c r="AG18" s="195">
        <v>0</v>
      </c>
      <c r="AH18" s="195">
        <v>0</v>
      </c>
      <c r="AI18" s="195">
        <v>69.61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49.99</v>
      </c>
      <c r="AQ18" s="195">
        <v>22.76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0.35</v>
      </c>
      <c r="E19" s="195">
        <v>0</v>
      </c>
      <c r="F19" s="195">
        <v>0</v>
      </c>
      <c r="G19" s="195">
        <v>9.35</v>
      </c>
      <c r="H19" s="195">
        <v>0</v>
      </c>
      <c r="I19" s="195">
        <v>0</v>
      </c>
      <c r="J19" s="195">
        <v>38.69</v>
      </c>
      <c r="K19" s="195">
        <v>9.1</v>
      </c>
      <c r="L19" s="195">
        <v>559.15</v>
      </c>
      <c r="M19" s="195">
        <v>27.31</v>
      </c>
      <c r="N19" s="195">
        <v>35.06</v>
      </c>
      <c r="O19" s="195">
        <v>0</v>
      </c>
      <c r="P19" s="195">
        <v>41.34</v>
      </c>
      <c r="Q19" s="195">
        <v>5.93</v>
      </c>
      <c r="R19" s="195">
        <v>12.58</v>
      </c>
      <c r="S19" s="195">
        <v>7.83</v>
      </c>
      <c r="T19" s="195">
        <v>0</v>
      </c>
      <c r="U19" s="195">
        <v>61.6</v>
      </c>
      <c r="V19" s="195">
        <v>4.2300000000000004</v>
      </c>
      <c r="W19" s="195">
        <v>13.06</v>
      </c>
      <c r="X19" s="195">
        <v>43.78</v>
      </c>
      <c r="Y19" s="195">
        <v>0</v>
      </c>
      <c r="Z19">
        <v>0</v>
      </c>
      <c r="AA19" s="195">
        <v>11</v>
      </c>
      <c r="AB19" s="195">
        <v>0</v>
      </c>
      <c r="AC19" s="195">
        <v>0</v>
      </c>
      <c r="AD19" s="195">
        <v>0</v>
      </c>
      <c r="AE19" s="195">
        <v>51.35</v>
      </c>
      <c r="AF19" s="195">
        <v>0</v>
      </c>
      <c r="AG19" s="195">
        <v>0</v>
      </c>
      <c r="AH19" s="195">
        <v>0</v>
      </c>
      <c r="AI19" s="195">
        <v>69.61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49.99</v>
      </c>
      <c r="AQ19" s="195">
        <v>22.76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9.35</v>
      </c>
      <c r="H20" s="195">
        <v>0</v>
      </c>
      <c r="I20" s="195">
        <v>0</v>
      </c>
      <c r="J20" s="195">
        <v>38.69</v>
      </c>
      <c r="K20" s="195">
        <v>9.1</v>
      </c>
      <c r="L20" s="195">
        <v>559.15</v>
      </c>
      <c r="M20" s="195">
        <v>27.31</v>
      </c>
      <c r="N20" s="195">
        <v>35.06</v>
      </c>
      <c r="O20" s="195">
        <v>0</v>
      </c>
      <c r="P20" s="195">
        <v>41.34</v>
      </c>
      <c r="Q20" s="195">
        <v>5.93</v>
      </c>
      <c r="R20" s="195">
        <v>12.58</v>
      </c>
      <c r="S20" s="195">
        <v>7.83</v>
      </c>
      <c r="T20" s="195">
        <v>0</v>
      </c>
      <c r="U20" s="195">
        <v>61.6</v>
      </c>
      <c r="V20" s="195">
        <v>4.2300000000000004</v>
      </c>
      <c r="W20" s="195">
        <v>13.06</v>
      </c>
      <c r="X20" s="195">
        <v>43.78</v>
      </c>
      <c r="Y20" s="195">
        <v>0</v>
      </c>
      <c r="Z20">
        <v>0</v>
      </c>
      <c r="AA20" s="195">
        <v>11</v>
      </c>
      <c r="AB20" s="195">
        <v>0</v>
      </c>
      <c r="AC20" s="195">
        <v>0</v>
      </c>
      <c r="AD20" s="195">
        <v>0</v>
      </c>
      <c r="AE20" s="195">
        <v>51.35</v>
      </c>
      <c r="AF20" s="195">
        <v>0</v>
      </c>
      <c r="AG20" s="195">
        <v>0</v>
      </c>
      <c r="AH20" s="195">
        <v>0</v>
      </c>
      <c r="AI20" s="195">
        <v>69.61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49.99</v>
      </c>
      <c r="AQ20" s="195">
        <v>22.76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9.35</v>
      </c>
      <c r="H21" s="195">
        <v>0</v>
      </c>
      <c r="I21" s="195">
        <v>0</v>
      </c>
      <c r="J21" s="195">
        <v>43.53</v>
      </c>
      <c r="K21" s="195">
        <v>9.1</v>
      </c>
      <c r="L21" s="195">
        <v>559.15</v>
      </c>
      <c r="M21" s="195">
        <v>27.31</v>
      </c>
      <c r="N21" s="195">
        <v>35.06</v>
      </c>
      <c r="O21" s="195">
        <v>0</v>
      </c>
      <c r="P21" s="195">
        <v>41.34</v>
      </c>
      <c r="Q21" s="195">
        <v>5.93</v>
      </c>
      <c r="R21" s="195">
        <v>12.58</v>
      </c>
      <c r="S21" s="195">
        <v>7.83</v>
      </c>
      <c r="T21" s="195">
        <v>0</v>
      </c>
      <c r="U21" s="195">
        <v>61.6</v>
      </c>
      <c r="V21" s="195">
        <v>4.2300000000000004</v>
      </c>
      <c r="W21" s="195">
        <v>13.06</v>
      </c>
      <c r="X21" s="195">
        <v>43.78</v>
      </c>
      <c r="Y21" s="195">
        <v>0</v>
      </c>
      <c r="Z21">
        <v>0</v>
      </c>
      <c r="AA21" s="195">
        <v>11</v>
      </c>
      <c r="AB21" s="195">
        <v>0</v>
      </c>
      <c r="AC21" s="195">
        <v>0</v>
      </c>
      <c r="AD21" s="195">
        <v>0</v>
      </c>
      <c r="AE21" s="195">
        <v>51.35</v>
      </c>
      <c r="AF21" s="195">
        <v>0</v>
      </c>
      <c r="AG21" s="195">
        <v>0</v>
      </c>
      <c r="AH21" s="195">
        <v>0</v>
      </c>
      <c r="AI21" s="195">
        <v>69.61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49.99</v>
      </c>
      <c r="AQ21" s="195">
        <v>22.76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9.35</v>
      </c>
      <c r="H22" s="195">
        <v>0</v>
      </c>
      <c r="I22" s="195">
        <v>0</v>
      </c>
      <c r="J22" s="195">
        <v>43.53</v>
      </c>
      <c r="K22" s="195">
        <v>9.1</v>
      </c>
      <c r="L22" s="195">
        <v>559.15</v>
      </c>
      <c r="M22" s="195">
        <v>27.31</v>
      </c>
      <c r="N22" s="195">
        <v>35.06</v>
      </c>
      <c r="O22" s="195">
        <v>0</v>
      </c>
      <c r="P22" s="195">
        <v>41.34</v>
      </c>
      <c r="Q22" s="195">
        <v>5.93</v>
      </c>
      <c r="R22" s="195">
        <v>12.58</v>
      </c>
      <c r="S22" s="195">
        <v>7.83</v>
      </c>
      <c r="T22" s="195">
        <v>0</v>
      </c>
      <c r="U22" s="195">
        <v>61.6</v>
      </c>
      <c r="V22" s="195">
        <v>4.2300000000000004</v>
      </c>
      <c r="W22" s="195">
        <v>13.06</v>
      </c>
      <c r="X22" s="195">
        <v>43.78</v>
      </c>
      <c r="Y22" s="195">
        <v>0</v>
      </c>
      <c r="Z22">
        <v>0</v>
      </c>
      <c r="AA22" s="195">
        <v>11</v>
      </c>
      <c r="AB22" s="195">
        <v>0</v>
      </c>
      <c r="AC22" s="195">
        <v>0</v>
      </c>
      <c r="AD22" s="195">
        <v>0</v>
      </c>
      <c r="AE22" s="195">
        <v>51.35</v>
      </c>
      <c r="AF22" s="195">
        <v>0</v>
      </c>
      <c r="AG22" s="195">
        <v>0</v>
      </c>
      <c r="AH22" s="195">
        <v>0</v>
      </c>
      <c r="AI22" s="195">
        <v>69.61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49.99</v>
      </c>
      <c r="AQ22" s="195">
        <v>22.76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9.35</v>
      </c>
      <c r="H23" s="195">
        <v>0</v>
      </c>
      <c r="I23" s="195">
        <v>0</v>
      </c>
      <c r="J23" s="195">
        <v>48.37</v>
      </c>
      <c r="K23" s="195">
        <v>9.1</v>
      </c>
      <c r="L23" s="195">
        <v>559.15</v>
      </c>
      <c r="M23" s="195">
        <v>27.31</v>
      </c>
      <c r="N23" s="195">
        <v>35.06</v>
      </c>
      <c r="O23" s="195">
        <v>0</v>
      </c>
      <c r="P23" s="195">
        <v>41.34</v>
      </c>
      <c r="Q23" s="195">
        <v>5.93</v>
      </c>
      <c r="R23" s="195">
        <v>12.58</v>
      </c>
      <c r="S23" s="195">
        <v>7.83</v>
      </c>
      <c r="T23" s="195">
        <v>0</v>
      </c>
      <c r="U23" s="195">
        <v>61.76</v>
      </c>
      <c r="V23" s="195">
        <v>4.2300000000000004</v>
      </c>
      <c r="W23" s="195">
        <v>13.06</v>
      </c>
      <c r="X23" s="195">
        <v>43.78</v>
      </c>
      <c r="Y23" s="195">
        <v>0</v>
      </c>
      <c r="Z23">
        <v>0</v>
      </c>
      <c r="AA23" s="195">
        <v>11</v>
      </c>
      <c r="AB23" s="195">
        <v>0</v>
      </c>
      <c r="AC23" s="195">
        <v>0</v>
      </c>
      <c r="AD23" s="195">
        <v>0</v>
      </c>
      <c r="AE23" s="195">
        <v>51.35</v>
      </c>
      <c r="AF23" s="195">
        <v>0</v>
      </c>
      <c r="AG23" s="195">
        <v>0</v>
      </c>
      <c r="AH23" s="195">
        <v>0</v>
      </c>
      <c r="AI23" s="195">
        <v>69.61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50.43</v>
      </c>
      <c r="AQ23" s="195">
        <v>22.76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9.35</v>
      </c>
      <c r="H24" s="195">
        <v>0</v>
      </c>
      <c r="I24" s="195">
        <v>0</v>
      </c>
      <c r="J24" s="195">
        <v>48.37</v>
      </c>
      <c r="K24" s="195">
        <v>9.1</v>
      </c>
      <c r="L24" s="195">
        <v>559.15</v>
      </c>
      <c r="M24" s="195">
        <v>27.31</v>
      </c>
      <c r="N24" s="195">
        <v>35.06</v>
      </c>
      <c r="O24" s="195">
        <v>0</v>
      </c>
      <c r="P24" s="195">
        <v>41.34</v>
      </c>
      <c r="Q24" s="195">
        <v>5.93</v>
      </c>
      <c r="R24" s="195">
        <v>12.58</v>
      </c>
      <c r="S24" s="195">
        <v>7.83</v>
      </c>
      <c r="T24" s="195">
        <v>0</v>
      </c>
      <c r="U24" s="195">
        <v>61.76</v>
      </c>
      <c r="V24" s="195">
        <v>4.2300000000000004</v>
      </c>
      <c r="W24" s="195">
        <v>13.06</v>
      </c>
      <c r="X24" s="195">
        <v>43.78</v>
      </c>
      <c r="Y24" s="195">
        <v>0</v>
      </c>
      <c r="Z24">
        <v>0</v>
      </c>
      <c r="AA24" s="195">
        <v>11</v>
      </c>
      <c r="AB24" s="195">
        <v>0</v>
      </c>
      <c r="AC24" s="195">
        <v>0</v>
      </c>
      <c r="AD24" s="195">
        <v>0</v>
      </c>
      <c r="AE24" s="195">
        <v>51.35</v>
      </c>
      <c r="AF24" s="195">
        <v>0</v>
      </c>
      <c r="AG24" s="195">
        <v>0</v>
      </c>
      <c r="AH24" s="195">
        <v>0</v>
      </c>
      <c r="AI24" s="195">
        <v>69.61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50.43</v>
      </c>
      <c r="AQ24" s="195">
        <v>22.76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9.35</v>
      </c>
      <c r="H25" s="195">
        <v>0</v>
      </c>
      <c r="I25" s="195">
        <v>0</v>
      </c>
      <c r="J25" s="195">
        <v>48.37</v>
      </c>
      <c r="K25" s="195">
        <v>9.1</v>
      </c>
      <c r="L25" s="195">
        <v>559.15</v>
      </c>
      <c r="M25" s="195">
        <v>27.31</v>
      </c>
      <c r="N25" s="195">
        <v>35.06</v>
      </c>
      <c r="O25" s="195">
        <v>0</v>
      </c>
      <c r="P25" s="195">
        <v>41.34</v>
      </c>
      <c r="Q25" s="195">
        <v>5.93</v>
      </c>
      <c r="R25" s="195">
        <v>12.58</v>
      </c>
      <c r="S25" s="195">
        <v>7.83</v>
      </c>
      <c r="T25" s="195">
        <v>0</v>
      </c>
      <c r="U25" s="195">
        <v>61.76</v>
      </c>
      <c r="V25" s="195">
        <v>4.2300000000000004</v>
      </c>
      <c r="W25" s="195">
        <v>13.06</v>
      </c>
      <c r="X25" s="195">
        <v>43.78</v>
      </c>
      <c r="Y25" s="195">
        <v>0</v>
      </c>
      <c r="Z25">
        <v>0</v>
      </c>
      <c r="AA25" s="195">
        <v>11</v>
      </c>
      <c r="AB25" s="195">
        <v>0</v>
      </c>
      <c r="AC25" s="195">
        <v>0</v>
      </c>
      <c r="AD25" s="195">
        <v>0</v>
      </c>
      <c r="AE25" s="195">
        <v>51.35</v>
      </c>
      <c r="AF25" s="195">
        <v>0</v>
      </c>
      <c r="AG25" s="195">
        <v>0</v>
      </c>
      <c r="AH25" s="195">
        <v>0</v>
      </c>
      <c r="AI25" s="195">
        <v>69.61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50.43</v>
      </c>
      <c r="AQ25" s="195">
        <v>22.76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9.35</v>
      </c>
      <c r="H26" s="195">
        <v>0</v>
      </c>
      <c r="I26" s="195">
        <v>0</v>
      </c>
      <c r="J26" s="195">
        <v>48.37</v>
      </c>
      <c r="K26" s="195">
        <v>9.1</v>
      </c>
      <c r="L26" s="195">
        <v>559.15</v>
      </c>
      <c r="M26" s="195">
        <v>27.31</v>
      </c>
      <c r="N26" s="195">
        <v>35.06</v>
      </c>
      <c r="O26" s="195">
        <v>0</v>
      </c>
      <c r="P26" s="195">
        <v>41.34</v>
      </c>
      <c r="Q26" s="195">
        <v>5.93</v>
      </c>
      <c r="R26" s="195">
        <v>12.58</v>
      </c>
      <c r="S26" s="195">
        <v>7.83</v>
      </c>
      <c r="T26" s="195">
        <v>0</v>
      </c>
      <c r="U26" s="195">
        <v>61.76</v>
      </c>
      <c r="V26" s="195">
        <v>4.2300000000000004</v>
      </c>
      <c r="W26" s="195">
        <v>13.06</v>
      </c>
      <c r="X26" s="195">
        <v>43.78</v>
      </c>
      <c r="Y26" s="195">
        <v>0</v>
      </c>
      <c r="Z26">
        <v>0</v>
      </c>
      <c r="AA26" s="195">
        <v>11</v>
      </c>
      <c r="AB26" s="195">
        <v>0</v>
      </c>
      <c r="AC26" s="195">
        <v>0</v>
      </c>
      <c r="AD26" s="195">
        <v>0</v>
      </c>
      <c r="AE26" s="195">
        <v>51.35</v>
      </c>
      <c r="AF26" s="195">
        <v>0</v>
      </c>
      <c r="AG26" s="195">
        <v>0</v>
      </c>
      <c r="AH26" s="195">
        <v>0</v>
      </c>
      <c r="AI26" s="195">
        <v>69.61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50.43</v>
      </c>
      <c r="AQ26" s="195">
        <v>22.76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9.35</v>
      </c>
      <c r="H27" s="195">
        <v>0</v>
      </c>
      <c r="I27" s="195">
        <v>0</v>
      </c>
      <c r="J27" s="195">
        <v>48.37</v>
      </c>
      <c r="K27" s="195">
        <v>9.1</v>
      </c>
      <c r="L27" s="195">
        <v>559.15</v>
      </c>
      <c r="M27" s="195">
        <v>27.31</v>
      </c>
      <c r="N27" s="195">
        <v>35.06</v>
      </c>
      <c r="O27" s="195">
        <v>0</v>
      </c>
      <c r="P27" s="195">
        <v>41.34</v>
      </c>
      <c r="Q27" s="195">
        <v>5.93</v>
      </c>
      <c r="R27" s="195">
        <v>12.58</v>
      </c>
      <c r="S27" s="195">
        <v>7.83</v>
      </c>
      <c r="T27" s="195">
        <v>0</v>
      </c>
      <c r="U27" s="195">
        <v>61.76</v>
      </c>
      <c r="V27" s="195">
        <v>4.2300000000000004</v>
      </c>
      <c r="W27" s="195">
        <v>13.06</v>
      </c>
      <c r="X27" s="195">
        <v>43.78</v>
      </c>
      <c r="Y27" s="195">
        <v>0</v>
      </c>
      <c r="Z27">
        <v>0</v>
      </c>
      <c r="AA27" s="195">
        <v>11</v>
      </c>
      <c r="AB27" s="195">
        <v>0</v>
      </c>
      <c r="AC27" s="195">
        <v>0</v>
      </c>
      <c r="AD27" s="195">
        <v>0</v>
      </c>
      <c r="AE27" s="195">
        <v>51.35</v>
      </c>
      <c r="AF27" s="195">
        <v>0</v>
      </c>
      <c r="AG27" s="195">
        <v>0</v>
      </c>
      <c r="AH27" s="195">
        <v>0</v>
      </c>
      <c r="AI27" s="195">
        <v>69.61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50.43</v>
      </c>
      <c r="AQ27" s="195">
        <v>22.76</v>
      </c>
      <c r="AR27" s="195">
        <v>2.58</v>
      </c>
      <c r="AS27" s="195">
        <v>0</v>
      </c>
      <c r="AT27">
        <v>0</v>
      </c>
      <c r="AU27">
        <v>0</v>
      </c>
      <c r="AV27" s="195">
        <v>6.86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9.35</v>
      </c>
      <c r="H28" s="195">
        <v>0</v>
      </c>
      <c r="I28" s="195">
        <v>0</v>
      </c>
      <c r="J28" s="195">
        <v>48.37</v>
      </c>
      <c r="K28" s="195">
        <v>9.1</v>
      </c>
      <c r="L28" s="195">
        <v>559.15</v>
      </c>
      <c r="M28" s="195">
        <v>27.31</v>
      </c>
      <c r="N28" s="195">
        <v>35.06</v>
      </c>
      <c r="O28" s="195">
        <v>0</v>
      </c>
      <c r="P28" s="195">
        <v>41.34</v>
      </c>
      <c r="Q28" s="195">
        <v>5.93</v>
      </c>
      <c r="R28" s="195">
        <v>12.58</v>
      </c>
      <c r="S28" s="195">
        <v>7.83</v>
      </c>
      <c r="T28" s="195">
        <v>0</v>
      </c>
      <c r="U28" s="195">
        <v>61.76</v>
      </c>
      <c r="V28" s="195">
        <v>4.2300000000000004</v>
      </c>
      <c r="W28" s="195">
        <v>13.06</v>
      </c>
      <c r="X28" s="195">
        <v>43.78</v>
      </c>
      <c r="Y28" s="195">
        <v>0</v>
      </c>
      <c r="Z28">
        <v>0</v>
      </c>
      <c r="AA28" s="195">
        <v>11</v>
      </c>
      <c r="AB28" s="195">
        <v>0</v>
      </c>
      <c r="AC28" s="195">
        <v>0</v>
      </c>
      <c r="AD28" s="195">
        <v>0</v>
      </c>
      <c r="AE28" s="195">
        <v>51.35</v>
      </c>
      <c r="AF28" s="195">
        <v>0</v>
      </c>
      <c r="AG28" s="195">
        <v>0</v>
      </c>
      <c r="AH28" s="195">
        <v>0</v>
      </c>
      <c r="AI28" s="195">
        <v>69.61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50.43</v>
      </c>
      <c r="AQ28" s="195">
        <v>22.76</v>
      </c>
      <c r="AR28" s="195">
        <v>5.38</v>
      </c>
      <c r="AS28" s="195">
        <v>0</v>
      </c>
      <c r="AT28">
        <v>0</v>
      </c>
      <c r="AU28">
        <v>0</v>
      </c>
      <c r="AV28" s="195">
        <v>6.86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9.35</v>
      </c>
      <c r="H29" s="195">
        <v>0</v>
      </c>
      <c r="I29" s="195">
        <v>0</v>
      </c>
      <c r="J29" s="195">
        <v>48.37</v>
      </c>
      <c r="K29" s="195">
        <v>9.1</v>
      </c>
      <c r="L29" s="195">
        <v>559.15</v>
      </c>
      <c r="M29" s="195">
        <v>27.31</v>
      </c>
      <c r="N29" s="195">
        <v>35.06</v>
      </c>
      <c r="O29" s="195">
        <v>0</v>
      </c>
      <c r="P29" s="195">
        <v>41.34</v>
      </c>
      <c r="Q29" s="195">
        <v>5.93</v>
      </c>
      <c r="R29" s="195">
        <v>12.58</v>
      </c>
      <c r="S29" s="195">
        <v>7.83</v>
      </c>
      <c r="T29" s="195">
        <v>0</v>
      </c>
      <c r="U29" s="195">
        <v>61.76</v>
      </c>
      <c r="V29" s="195">
        <v>4.2300000000000004</v>
      </c>
      <c r="W29" s="195">
        <v>13.06</v>
      </c>
      <c r="X29" s="195">
        <v>43.78</v>
      </c>
      <c r="Y29" s="195">
        <v>0</v>
      </c>
      <c r="Z29">
        <v>0</v>
      </c>
      <c r="AA29" s="195">
        <v>11</v>
      </c>
      <c r="AB29" s="195">
        <v>0</v>
      </c>
      <c r="AC29" s="195">
        <v>0</v>
      </c>
      <c r="AD29" s="195">
        <v>0</v>
      </c>
      <c r="AE29" s="195">
        <v>51.35</v>
      </c>
      <c r="AF29" s="195">
        <v>0</v>
      </c>
      <c r="AG29" s="195">
        <v>0</v>
      </c>
      <c r="AH29" s="195">
        <v>0</v>
      </c>
      <c r="AI29" s="195">
        <v>69.61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50.85</v>
      </c>
      <c r="AQ29" s="195">
        <v>22.76</v>
      </c>
      <c r="AR29" s="195">
        <v>10.11</v>
      </c>
      <c r="AS29" s="195">
        <v>0</v>
      </c>
      <c r="AT29">
        <v>0</v>
      </c>
      <c r="AU29">
        <v>0</v>
      </c>
      <c r="AV29" s="195">
        <v>6.86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9.35</v>
      </c>
      <c r="H30" s="195">
        <v>0</v>
      </c>
      <c r="I30" s="195">
        <v>0</v>
      </c>
      <c r="J30" s="195">
        <v>48.37</v>
      </c>
      <c r="K30" s="195">
        <v>9.1</v>
      </c>
      <c r="L30" s="195">
        <v>559.15</v>
      </c>
      <c r="M30" s="195">
        <v>27.31</v>
      </c>
      <c r="N30" s="195">
        <v>35.06</v>
      </c>
      <c r="O30" s="195">
        <v>0</v>
      </c>
      <c r="P30" s="195">
        <v>41.34</v>
      </c>
      <c r="Q30" s="195">
        <v>5.93</v>
      </c>
      <c r="R30" s="195">
        <v>12.58</v>
      </c>
      <c r="S30" s="195">
        <v>7.83</v>
      </c>
      <c r="T30" s="195">
        <v>0</v>
      </c>
      <c r="U30" s="195">
        <v>61.76</v>
      </c>
      <c r="V30" s="195">
        <v>4.2300000000000004</v>
      </c>
      <c r="W30" s="195">
        <v>13.06</v>
      </c>
      <c r="X30" s="195">
        <v>43.78</v>
      </c>
      <c r="Y30" s="195">
        <v>0</v>
      </c>
      <c r="Z30">
        <v>0</v>
      </c>
      <c r="AA30" s="195">
        <v>11</v>
      </c>
      <c r="AB30" s="195">
        <v>0</v>
      </c>
      <c r="AC30" s="195">
        <v>0</v>
      </c>
      <c r="AD30" s="195">
        <v>0</v>
      </c>
      <c r="AE30" s="195">
        <v>51.35</v>
      </c>
      <c r="AF30" s="195">
        <v>0</v>
      </c>
      <c r="AG30" s="195">
        <v>0</v>
      </c>
      <c r="AH30" s="195">
        <v>0</v>
      </c>
      <c r="AI30" s="195">
        <v>69.61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50.85</v>
      </c>
      <c r="AQ30" s="195">
        <v>22.76</v>
      </c>
      <c r="AR30" s="195">
        <v>15.58</v>
      </c>
      <c r="AS30" s="195">
        <v>0</v>
      </c>
      <c r="AT30">
        <v>0</v>
      </c>
      <c r="AU30">
        <v>0</v>
      </c>
      <c r="AV30" s="195">
        <v>6.86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9.35</v>
      </c>
      <c r="H31" s="195">
        <v>0</v>
      </c>
      <c r="I31" s="195">
        <v>0</v>
      </c>
      <c r="J31" s="195">
        <v>48.37</v>
      </c>
      <c r="K31" s="195">
        <v>9.1</v>
      </c>
      <c r="L31" s="195">
        <v>559.15</v>
      </c>
      <c r="M31" s="195">
        <v>27.31</v>
      </c>
      <c r="N31" s="195">
        <v>35.06</v>
      </c>
      <c r="O31" s="195">
        <v>0</v>
      </c>
      <c r="P31" s="195">
        <v>41.34</v>
      </c>
      <c r="Q31" s="195">
        <v>5.93</v>
      </c>
      <c r="R31" s="195">
        <v>12.58</v>
      </c>
      <c r="S31" s="195">
        <v>7.83</v>
      </c>
      <c r="T31" s="195">
        <v>0</v>
      </c>
      <c r="U31" s="195">
        <v>61.76</v>
      </c>
      <c r="V31" s="195">
        <v>4.2300000000000004</v>
      </c>
      <c r="W31" s="195">
        <v>13.06</v>
      </c>
      <c r="X31" s="195">
        <v>43.78</v>
      </c>
      <c r="Y31" s="195">
        <v>0</v>
      </c>
      <c r="Z31">
        <v>0</v>
      </c>
      <c r="AA31" s="195">
        <v>11</v>
      </c>
      <c r="AB31" s="195">
        <v>0</v>
      </c>
      <c r="AC31" s="195">
        <v>0</v>
      </c>
      <c r="AD31" s="195">
        <v>0</v>
      </c>
      <c r="AE31" s="195">
        <v>51.35</v>
      </c>
      <c r="AF31" s="195">
        <v>0</v>
      </c>
      <c r="AG31" s="195">
        <v>0</v>
      </c>
      <c r="AH31" s="195">
        <v>0</v>
      </c>
      <c r="AI31" s="195">
        <v>69.61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50.85</v>
      </c>
      <c r="AQ31" s="195">
        <v>22.76</v>
      </c>
      <c r="AR31" s="195">
        <v>19.2</v>
      </c>
      <c r="AS31" s="195">
        <v>0</v>
      </c>
      <c r="AT31">
        <v>0</v>
      </c>
      <c r="AU31">
        <v>0</v>
      </c>
      <c r="AV31" s="195">
        <v>6.86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9.35</v>
      </c>
      <c r="H32" s="195">
        <v>0</v>
      </c>
      <c r="I32" s="195">
        <v>0</v>
      </c>
      <c r="J32" s="195">
        <v>53.2</v>
      </c>
      <c r="K32" s="195">
        <v>9.1</v>
      </c>
      <c r="L32" s="195">
        <v>559.15</v>
      </c>
      <c r="M32" s="195">
        <v>27.31</v>
      </c>
      <c r="N32" s="195">
        <v>35.06</v>
      </c>
      <c r="O32" s="195">
        <v>0</v>
      </c>
      <c r="P32" s="195">
        <v>41.34</v>
      </c>
      <c r="Q32" s="195">
        <v>5.93</v>
      </c>
      <c r="R32" s="195">
        <v>12.58</v>
      </c>
      <c r="S32" s="195">
        <v>7.83</v>
      </c>
      <c r="T32" s="195">
        <v>0</v>
      </c>
      <c r="U32" s="195">
        <v>61.76</v>
      </c>
      <c r="V32" s="195">
        <v>4.2300000000000004</v>
      </c>
      <c r="W32" s="195">
        <v>13.06</v>
      </c>
      <c r="X32" s="195">
        <v>43.78</v>
      </c>
      <c r="Y32" s="195">
        <v>0</v>
      </c>
      <c r="Z32">
        <v>0</v>
      </c>
      <c r="AA32" s="195">
        <v>11</v>
      </c>
      <c r="AB32" s="195">
        <v>0</v>
      </c>
      <c r="AC32" s="195">
        <v>0</v>
      </c>
      <c r="AD32" s="195">
        <v>0</v>
      </c>
      <c r="AE32" s="195">
        <v>51.35</v>
      </c>
      <c r="AF32" s="195">
        <v>0</v>
      </c>
      <c r="AG32" s="195">
        <v>0</v>
      </c>
      <c r="AH32" s="195">
        <v>0</v>
      </c>
      <c r="AI32" s="195">
        <v>69.61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50.85</v>
      </c>
      <c r="AQ32" s="195">
        <v>22.76</v>
      </c>
      <c r="AR32" s="195">
        <v>19.7</v>
      </c>
      <c r="AS32" s="195">
        <v>0</v>
      </c>
      <c r="AT32">
        <v>0</v>
      </c>
      <c r="AU32">
        <v>0</v>
      </c>
      <c r="AV32" s="195">
        <v>6.86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9.35</v>
      </c>
      <c r="H33" s="195">
        <v>0</v>
      </c>
      <c r="I33" s="195">
        <v>0</v>
      </c>
      <c r="J33" s="195">
        <v>67.709999999999994</v>
      </c>
      <c r="K33" s="195">
        <v>9.1</v>
      </c>
      <c r="L33" s="195">
        <v>559.15</v>
      </c>
      <c r="M33" s="195">
        <v>27.31</v>
      </c>
      <c r="N33" s="195">
        <v>35.06</v>
      </c>
      <c r="O33" s="195">
        <v>0</v>
      </c>
      <c r="P33" s="195">
        <v>41.34</v>
      </c>
      <c r="Q33" s="195">
        <v>5.93</v>
      </c>
      <c r="R33" s="195">
        <v>12.58</v>
      </c>
      <c r="S33" s="195">
        <v>7.83</v>
      </c>
      <c r="T33" s="195">
        <v>0</v>
      </c>
      <c r="U33" s="195">
        <v>61.76</v>
      </c>
      <c r="V33" s="195">
        <v>4.2300000000000004</v>
      </c>
      <c r="W33" s="195">
        <v>12.43</v>
      </c>
      <c r="X33" s="195">
        <v>43.78</v>
      </c>
      <c r="Y33" s="195">
        <v>0</v>
      </c>
      <c r="Z33">
        <v>0</v>
      </c>
      <c r="AA33" s="195">
        <v>11</v>
      </c>
      <c r="AB33" s="195">
        <v>0</v>
      </c>
      <c r="AC33" s="195">
        <v>0</v>
      </c>
      <c r="AD33" s="195">
        <v>0</v>
      </c>
      <c r="AE33" s="195">
        <v>51.35</v>
      </c>
      <c r="AF33" s="195">
        <v>0</v>
      </c>
      <c r="AG33" s="195">
        <v>0</v>
      </c>
      <c r="AH33" s="195">
        <v>0</v>
      </c>
      <c r="AI33" s="195">
        <v>69.61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49.99</v>
      </c>
      <c r="AQ33" s="195">
        <v>22.76</v>
      </c>
      <c r="AR33" s="195">
        <v>21.2</v>
      </c>
      <c r="AS33" s="195">
        <v>0</v>
      </c>
      <c r="AT33">
        <v>0</v>
      </c>
      <c r="AU33">
        <v>0</v>
      </c>
      <c r="AV33" s="195">
        <v>6.86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9.35</v>
      </c>
      <c r="H34" s="195">
        <v>0</v>
      </c>
      <c r="I34" s="195">
        <v>0</v>
      </c>
      <c r="J34" s="195">
        <v>67.709999999999994</v>
      </c>
      <c r="K34" s="195">
        <v>9.1</v>
      </c>
      <c r="L34" s="195">
        <v>559.15</v>
      </c>
      <c r="M34" s="195">
        <v>27.31</v>
      </c>
      <c r="N34" s="195">
        <v>35.06</v>
      </c>
      <c r="O34" s="195">
        <v>0</v>
      </c>
      <c r="P34" s="195">
        <v>41.34</v>
      </c>
      <c r="Q34" s="195">
        <v>5.93</v>
      </c>
      <c r="R34" s="195">
        <v>12.58</v>
      </c>
      <c r="S34" s="195">
        <v>7.83</v>
      </c>
      <c r="T34" s="195">
        <v>0</v>
      </c>
      <c r="U34" s="195">
        <v>61.76</v>
      </c>
      <c r="V34" s="195">
        <v>4.2300000000000004</v>
      </c>
      <c r="W34" s="195">
        <v>12.43</v>
      </c>
      <c r="X34" s="195">
        <v>43.78</v>
      </c>
      <c r="Y34" s="195">
        <v>0</v>
      </c>
      <c r="Z34">
        <v>0</v>
      </c>
      <c r="AA34" s="195">
        <v>11</v>
      </c>
      <c r="AB34" s="195">
        <v>0</v>
      </c>
      <c r="AC34" s="195">
        <v>0</v>
      </c>
      <c r="AD34" s="195">
        <v>0</v>
      </c>
      <c r="AE34" s="195">
        <v>51.35</v>
      </c>
      <c r="AF34" s="195">
        <v>0</v>
      </c>
      <c r="AG34" s="195">
        <v>0</v>
      </c>
      <c r="AH34" s="195">
        <v>0</v>
      </c>
      <c r="AI34" s="195">
        <v>69.61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49.99</v>
      </c>
      <c r="AQ34" s="195">
        <v>22.76</v>
      </c>
      <c r="AR34" s="195">
        <v>22.2</v>
      </c>
      <c r="AS34" s="195">
        <v>0</v>
      </c>
      <c r="AT34">
        <v>0</v>
      </c>
      <c r="AU34">
        <v>0</v>
      </c>
      <c r="AV34" s="195">
        <v>6.86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9.35</v>
      </c>
      <c r="H35" s="195">
        <v>0</v>
      </c>
      <c r="I35" s="195">
        <v>0</v>
      </c>
      <c r="J35" s="195">
        <v>40</v>
      </c>
      <c r="K35" s="195">
        <v>9.1</v>
      </c>
      <c r="L35" s="195">
        <v>559.15</v>
      </c>
      <c r="M35" s="195">
        <v>27.31</v>
      </c>
      <c r="N35" s="195">
        <v>35.06</v>
      </c>
      <c r="O35" s="195">
        <v>0</v>
      </c>
      <c r="P35" s="195">
        <v>41.34</v>
      </c>
      <c r="Q35" s="195">
        <v>5.93</v>
      </c>
      <c r="R35" s="195">
        <v>12.58</v>
      </c>
      <c r="S35" s="195">
        <v>7.83</v>
      </c>
      <c r="T35" s="195">
        <v>0</v>
      </c>
      <c r="U35" s="195">
        <v>61.76</v>
      </c>
      <c r="V35" s="195">
        <v>4.2300000000000004</v>
      </c>
      <c r="W35" s="195">
        <v>12.43</v>
      </c>
      <c r="X35" s="195">
        <v>43.78</v>
      </c>
      <c r="Y35" s="195">
        <v>0</v>
      </c>
      <c r="Z35">
        <v>0</v>
      </c>
      <c r="AA35" s="195">
        <v>11</v>
      </c>
      <c r="AB35" s="195">
        <v>0</v>
      </c>
      <c r="AC35" s="195">
        <v>0</v>
      </c>
      <c r="AD35" s="195">
        <v>0</v>
      </c>
      <c r="AE35" s="195">
        <v>51.35</v>
      </c>
      <c r="AF35" s="195">
        <v>0</v>
      </c>
      <c r="AG35" s="195">
        <v>0</v>
      </c>
      <c r="AH35" s="195">
        <v>0</v>
      </c>
      <c r="AI35" s="195">
        <v>69.61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64.150000000000006</v>
      </c>
      <c r="AQ35" s="195">
        <v>22.76</v>
      </c>
      <c r="AR35" s="195">
        <v>22.2</v>
      </c>
      <c r="AS35" s="195">
        <v>0</v>
      </c>
      <c r="AT35">
        <v>0</v>
      </c>
      <c r="AU35">
        <v>0</v>
      </c>
      <c r="AV35" s="195">
        <v>6.76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9.35</v>
      </c>
      <c r="H36" s="195">
        <v>0</v>
      </c>
      <c r="I36" s="195">
        <v>0</v>
      </c>
      <c r="J36" s="195">
        <v>38.69</v>
      </c>
      <c r="K36" s="195">
        <v>9.1</v>
      </c>
      <c r="L36" s="195">
        <v>559.15</v>
      </c>
      <c r="M36" s="195">
        <v>27.31</v>
      </c>
      <c r="N36" s="195">
        <v>35.06</v>
      </c>
      <c r="O36" s="195">
        <v>0</v>
      </c>
      <c r="P36" s="195">
        <v>41.34</v>
      </c>
      <c r="Q36" s="195">
        <v>5.93</v>
      </c>
      <c r="R36" s="195">
        <v>12.58</v>
      </c>
      <c r="S36" s="195">
        <v>7.83</v>
      </c>
      <c r="T36" s="195">
        <v>0</v>
      </c>
      <c r="U36" s="195">
        <v>61.76</v>
      </c>
      <c r="V36" s="195">
        <v>4.2300000000000004</v>
      </c>
      <c r="W36" s="195">
        <v>12.43</v>
      </c>
      <c r="X36" s="195">
        <v>43.78</v>
      </c>
      <c r="Y36" s="195">
        <v>0</v>
      </c>
      <c r="Z36">
        <v>0</v>
      </c>
      <c r="AA36" s="195">
        <v>11</v>
      </c>
      <c r="AB36" s="195">
        <v>0</v>
      </c>
      <c r="AC36" s="195">
        <v>0</v>
      </c>
      <c r="AD36" s="195">
        <v>0</v>
      </c>
      <c r="AE36" s="195">
        <v>51.35</v>
      </c>
      <c r="AF36" s="195">
        <v>0</v>
      </c>
      <c r="AG36" s="195">
        <v>0</v>
      </c>
      <c r="AH36" s="195">
        <v>0</v>
      </c>
      <c r="AI36" s="195">
        <v>69.61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64.150000000000006</v>
      </c>
      <c r="AQ36" s="195">
        <v>22.76</v>
      </c>
      <c r="AR36" s="195">
        <v>23.2</v>
      </c>
      <c r="AS36" s="195">
        <v>0</v>
      </c>
      <c r="AT36">
        <v>0</v>
      </c>
      <c r="AU36">
        <v>0</v>
      </c>
      <c r="AV36" s="195">
        <v>6.76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9.35</v>
      </c>
      <c r="H37" s="195">
        <v>0</v>
      </c>
      <c r="I37" s="195">
        <v>0</v>
      </c>
      <c r="J37" s="195">
        <v>38.69</v>
      </c>
      <c r="K37" s="195">
        <v>9.1</v>
      </c>
      <c r="L37" s="195">
        <v>559.15</v>
      </c>
      <c r="M37" s="195">
        <v>27.31</v>
      </c>
      <c r="N37" s="195">
        <v>35.06</v>
      </c>
      <c r="O37" s="195">
        <v>0</v>
      </c>
      <c r="P37" s="195">
        <v>41.34</v>
      </c>
      <c r="Q37" s="195">
        <v>5.93</v>
      </c>
      <c r="R37" s="195">
        <v>12.58</v>
      </c>
      <c r="S37" s="195">
        <v>7.83</v>
      </c>
      <c r="T37" s="195">
        <v>0</v>
      </c>
      <c r="U37" s="195">
        <v>61.76</v>
      </c>
      <c r="V37" s="195">
        <v>4.2300000000000004</v>
      </c>
      <c r="W37" s="195">
        <v>12.43</v>
      </c>
      <c r="X37" s="195">
        <v>43.78</v>
      </c>
      <c r="Y37" s="195">
        <v>0</v>
      </c>
      <c r="Z37">
        <v>0</v>
      </c>
      <c r="AA37" s="195">
        <v>11</v>
      </c>
      <c r="AB37" s="195">
        <v>0</v>
      </c>
      <c r="AC37" s="195">
        <v>0</v>
      </c>
      <c r="AD37" s="195">
        <v>0</v>
      </c>
      <c r="AE37" s="195">
        <v>51.35</v>
      </c>
      <c r="AF37" s="195">
        <v>0</v>
      </c>
      <c r="AG37" s="195">
        <v>0</v>
      </c>
      <c r="AH37" s="195">
        <v>0</v>
      </c>
      <c r="AI37" s="195">
        <v>69.61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64.150000000000006</v>
      </c>
      <c r="AQ37" s="195">
        <v>22.76</v>
      </c>
      <c r="AR37" s="195">
        <v>23.7</v>
      </c>
      <c r="AS37" s="195">
        <v>0</v>
      </c>
      <c r="AT37">
        <v>0</v>
      </c>
      <c r="AU37">
        <v>0</v>
      </c>
      <c r="AV37" s="195">
        <v>6.54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9.35</v>
      </c>
      <c r="H38" s="195">
        <v>0</v>
      </c>
      <c r="I38" s="195">
        <v>0</v>
      </c>
      <c r="J38" s="195">
        <v>38.69</v>
      </c>
      <c r="K38" s="195">
        <v>9.1</v>
      </c>
      <c r="L38" s="195">
        <v>559.15</v>
      </c>
      <c r="M38" s="195">
        <v>27.31</v>
      </c>
      <c r="N38" s="195">
        <v>35.06</v>
      </c>
      <c r="O38" s="195">
        <v>0</v>
      </c>
      <c r="P38" s="195">
        <v>41.34</v>
      </c>
      <c r="Q38" s="195">
        <v>5.21</v>
      </c>
      <c r="R38" s="195">
        <v>12.58</v>
      </c>
      <c r="S38" s="195">
        <v>7.83</v>
      </c>
      <c r="T38" s="195">
        <v>0</v>
      </c>
      <c r="U38" s="195">
        <v>61.76</v>
      </c>
      <c r="V38" s="195">
        <v>4.2300000000000004</v>
      </c>
      <c r="W38" s="195">
        <v>12.43</v>
      </c>
      <c r="X38" s="195">
        <v>43.78</v>
      </c>
      <c r="Y38" s="195">
        <v>0</v>
      </c>
      <c r="Z38">
        <v>0</v>
      </c>
      <c r="AA38" s="195">
        <v>11</v>
      </c>
      <c r="AB38" s="195">
        <v>0</v>
      </c>
      <c r="AC38" s="195">
        <v>0</v>
      </c>
      <c r="AD38" s="195">
        <v>0</v>
      </c>
      <c r="AE38" s="195">
        <v>51.35</v>
      </c>
      <c r="AF38" s="195">
        <v>0</v>
      </c>
      <c r="AG38" s="195">
        <v>0</v>
      </c>
      <c r="AH38" s="195">
        <v>0</v>
      </c>
      <c r="AI38" s="195">
        <v>69.61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64.150000000000006</v>
      </c>
      <c r="AQ38" s="195">
        <v>22.76</v>
      </c>
      <c r="AR38" s="195">
        <v>23.7</v>
      </c>
      <c r="AS38" s="195">
        <v>0</v>
      </c>
      <c r="AT38">
        <v>0</v>
      </c>
      <c r="AU38">
        <v>0</v>
      </c>
      <c r="AV38" s="195">
        <v>6.54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9.35</v>
      </c>
      <c r="H39" s="195">
        <v>0</v>
      </c>
      <c r="I39" s="195">
        <v>0</v>
      </c>
      <c r="J39" s="195">
        <v>48.37</v>
      </c>
      <c r="K39" s="195">
        <v>9.1</v>
      </c>
      <c r="L39" s="195">
        <v>564.70000000000005</v>
      </c>
      <c r="M39" s="195">
        <v>27.31</v>
      </c>
      <c r="N39" s="195">
        <v>35.06</v>
      </c>
      <c r="O39" s="195">
        <v>0</v>
      </c>
      <c r="P39" s="195">
        <v>41.34</v>
      </c>
      <c r="Q39" s="195">
        <v>5.93</v>
      </c>
      <c r="R39" s="195">
        <v>12.58</v>
      </c>
      <c r="S39" s="195">
        <v>7.83</v>
      </c>
      <c r="T39" s="195">
        <v>0</v>
      </c>
      <c r="U39" s="195">
        <v>61.76</v>
      </c>
      <c r="V39" s="195">
        <v>4.2300000000000004</v>
      </c>
      <c r="W39" s="195">
        <v>12.43</v>
      </c>
      <c r="X39" s="195">
        <v>43.78</v>
      </c>
      <c r="Y39" s="195">
        <v>0</v>
      </c>
      <c r="Z39">
        <v>0</v>
      </c>
      <c r="AA39" s="195">
        <v>11</v>
      </c>
      <c r="AB39" s="195">
        <v>0</v>
      </c>
      <c r="AC39" s="195">
        <v>0</v>
      </c>
      <c r="AD39" s="195">
        <v>0</v>
      </c>
      <c r="AE39" s="195">
        <v>51.35</v>
      </c>
      <c r="AF39" s="195">
        <v>0</v>
      </c>
      <c r="AG39" s="195">
        <v>0</v>
      </c>
      <c r="AH39" s="195">
        <v>0</v>
      </c>
      <c r="AI39" s="195">
        <v>69.61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64.150000000000006</v>
      </c>
      <c r="AQ39" s="195">
        <v>22.76</v>
      </c>
      <c r="AR39" s="195">
        <v>23.7</v>
      </c>
      <c r="AS39" s="195">
        <v>0</v>
      </c>
      <c r="AT39">
        <v>0</v>
      </c>
      <c r="AU39">
        <v>0</v>
      </c>
      <c r="AV39" s="195">
        <v>6.54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9.35</v>
      </c>
      <c r="H40" s="195">
        <v>0</v>
      </c>
      <c r="I40" s="195">
        <v>0</v>
      </c>
      <c r="J40" s="195">
        <v>48.37</v>
      </c>
      <c r="K40" s="195">
        <v>9.1</v>
      </c>
      <c r="L40" s="195">
        <v>564.70000000000005</v>
      </c>
      <c r="M40" s="195">
        <v>27.31</v>
      </c>
      <c r="N40" s="195">
        <v>35.06</v>
      </c>
      <c r="O40" s="195">
        <v>0</v>
      </c>
      <c r="P40" s="195">
        <v>41.34</v>
      </c>
      <c r="Q40" s="195">
        <v>5.93</v>
      </c>
      <c r="R40" s="195">
        <v>12.58</v>
      </c>
      <c r="S40" s="195">
        <v>7.83</v>
      </c>
      <c r="T40" s="195">
        <v>0</v>
      </c>
      <c r="U40" s="195">
        <v>61.76</v>
      </c>
      <c r="V40" s="195">
        <v>4.2300000000000004</v>
      </c>
      <c r="W40" s="195">
        <v>12.43</v>
      </c>
      <c r="X40" s="195">
        <v>43.78</v>
      </c>
      <c r="Y40" s="195">
        <v>0</v>
      </c>
      <c r="Z40">
        <v>0</v>
      </c>
      <c r="AA40" s="195">
        <v>10.97</v>
      </c>
      <c r="AB40" s="195">
        <v>0</v>
      </c>
      <c r="AC40" s="195">
        <v>0</v>
      </c>
      <c r="AD40" s="195">
        <v>0</v>
      </c>
      <c r="AE40" s="195">
        <v>51.35</v>
      </c>
      <c r="AF40" s="195">
        <v>0</v>
      </c>
      <c r="AG40" s="195">
        <v>0</v>
      </c>
      <c r="AH40" s="195">
        <v>0</v>
      </c>
      <c r="AI40" s="195">
        <v>69.61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64.150000000000006</v>
      </c>
      <c r="AQ40" s="195">
        <v>22.76</v>
      </c>
      <c r="AR40" s="195">
        <v>23.7</v>
      </c>
      <c r="AS40" s="195">
        <v>0</v>
      </c>
      <c r="AT40">
        <v>0</v>
      </c>
      <c r="AU40">
        <v>0</v>
      </c>
      <c r="AV40" s="195">
        <v>6.54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9.35</v>
      </c>
      <c r="H41" s="195">
        <v>0</v>
      </c>
      <c r="I41" s="195">
        <v>0</v>
      </c>
      <c r="J41" s="195">
        <v>48.37</v>
      </c>
      <c r="K41" s="195">
        <v>9.1</v>
      </c>
      <c r="L41" s="195">
        <v>564.70000000000005</v>
      </c>
      <c r="M41" s="195">
        <v>27.31</v>
      </c>
      <c r="N41" s="195">
        <v>35.06</v>
      </c>
      <c r="O41" s="195">
        <v>0</v>
      </c>
      <c r="P41" s="195">
        <v>41.34</v>
      </c>
      <c r="Q41" s="195">
        <v>5.93</v>
      </c>
      <c r="R41" s="195">
        <v>12.02</v>
      </c>
      <c r="S41" s="195">
        <v>7.83</v>
      </c>
      <c r="T41" s="195">
        <v>0</v>
      </c>
      <c r="U41" s="195">
        <v>61.76</v>
      </c>
      <c r="V41" s="195">
        <v>4.2300000000000004</v>
      </c>
      <c r="W41" s="195">
        <v>12.43</v>
      </c>
      <c r="X41" s="195">
        <v>43.78</v>
      </c>
      <c r="Y41" s="195">
        <v>0</v>
      </c>
      <c r="Z41">
        <v>0</v>
      </c>
      <c r="AA41" s="195">
        <v>10.97</v>
      </c>
      <c r="AB41" s="195">
        <v>0</v>
      </c>
      <c r="AC41" s="195">
        <v>0</v>
      </c>
      <c r="AD41" s="195">
        <v>0</v>
      </c>
      <c r="AE41" s="195">
        <v>51.35</v>
      </c>
      <c r="AF41" s="195">
        <v>0</v>
      </c>
      <c r="AG41" s="195">
        <v>0</v>
      </c>
      <c r="AH41" s="195">
        <v>0</v>
      </c>
      <c r="AI41" s="195">
        <v>69.61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64.150000000000006</v>
      </c>
      <c r="AQ41" s="195">
        <v>22.76</v>
      </c>
      <c r="AR41" s="195">
        <v>24.2</v>
      </c>
      <c r="AS41" s="195">
        <v>0</v>
      </c>
      <c r="AT41">
        <v>0</v>
      </c>
      <c r="AU41">
        <v>0</v>
      </c>
      <c r="AV41" s="195">
        <v>6.54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9.35</v>
      </c>
      <c r="H42" s="195">
        <v>0</v>
      </c>
      <c r="I42" s="195">
        <v>0</v>
      </c>
      <c r="J42" s="195">
        <v>48.37</v>
      </c>
      <c r="K42" s="195">
        <v>9.1</v>
      </c>
      <c r="L42" s="195">
        <v>564.70000000000005</v>
      </c>
      <c r="M42" s="195">
        <v>27.31</v>
      </c>
      <c r="N42" s="195">
        <v>35.06</v>
      </c>
      <c r="O42" s="195">
        <v>0</v>
      </c>
      <c r="P42" s="195">
        <v>41.34</v>
      </c>
      <c r="Q42" s="195">
        <v>5.93</v>
      </c>
      <c r="R42" s="195">
        <v>10.3</v>
      </c>
      <c r="S42" s="195">
        <v>7.83</v>
      </c>
      <c r="T42" s="195">
        <v>0</v>
      </c>
      <c r="U42" s="195">
        <v>61.76</v>
      </c>
      <c r="V42" s="195">
        <v>4.2300000000000004</v>
      </c>
      <c r="W42" s="195">
        <v>12.43</v>
      </c>
      <c r="X42" s="195">
        <v>43.78</v>
      </c>
      <c r="Y42" s="195">
        <v>0</v>
      </c>
      <c r="Z42">
        <v>0</v>
      </c>
      <c r="AA42" s="195">
        <v>10.97</v>
      </c>
      <c r="AB42" s="195">
        <v>0</v>
      </c>
      <c r="AC42" s="195">
        <v>0</v>
      </c>
      <c r="AD42" s="195">
        <v>0</v>
      </c>
      <c r="AE42" s="195">
        <v>51.35</v>
      </c>
      <c r="AF42" s="195">
        <v>0</v>
      </c>
      <c r="AG42" s="195">
        <v>0</v>
      </c>
      <c r="AH42" s="195">
        <v>0</v>
      </c>
      <c r="AI42" s="195">
        <v>69.61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64.150000000000006</v>
      </c>
      <c r="AQ42" s="195">
        <v>22.76</v>
      </c>
      <c r="AR42" s="195">
        <v>24.2</v>
      </c>
      <c r="AS42" s="195">
        <v>0</v>
      </c>
      <c r="AT42">
        <v>0</v>
      </c>
      <c r="AU42">
        <v>0</v>
      </c>
      <c r="AV42" s="195">
        <v>6.54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9.35</v>
      </c>
      <c r="H43" s="195">
        <v>0</v>
      </c>
      <c r="I43" s="195">
        <v>0</v>
      </c>
      <c r="J43" s="195">
        <v>48.37</v>
      </c>
      <c r="K43" s="195">
        <v>9.1</v>
      </c>
      <c r="L43" s="195">
        <v>564.70000000000005</v>
      </c>
      <c r="M43" s="195">
        <v>27.31</v>
      </c>
      <c r="N43" s="195">
        <v>35.06</v>
      </c>
      <c r="O43" s="195">
        <v>0</v>
      </c>
      <c r="P43" s="195">
        <v>41.34</v>
      </c>
      <c r="Q43" s="195">
        <v>5.93</v>
      </c>
      <c r="R43" s="195">
        <v>10.3</v>
      </c>
      <c r="S43" s="195">
        <v>7.83</v>
      </c>
      <c r="T43" s="195">
        <v>0</v>
      </c>
      <c r="U43" s="195">
        <v>61.76</v>
      </c>
      <c r="V43" s="195">
        <v>4.2300000000000004</v>
      </c>
      <c r="W43" s="195">
        <v>12.43</v>
      </c>
      <c r="X43" s="195">
        <v>43.78</v>
      </c>
      <c r="Y43" s="195">
        <v>0</v>
      </c>
      <c r="Z43">
        <v>0</v>
      </c>
      <c r="AA43" s="195">
        <v>10.97</v>
      </c>
      <c r="AB43" s="195">
        <v>0</v>
      </c>
      <c r="AC43" s="195">
        <v>0</v>
      </c>
      <c r="AD43" s="195">
        <v>0</v>
      </c>
      <c r="AE43" s="195">
        <v>51.35</v>
      </c>
      <c r="AF43" s="195">
        <v>0</v>
      </c>
      <c r="AG43" s="195">
        <v>0</v>
      </c>
      <c r="AH43" s="195">
        <v>0</v>
      </c>
      <c r="AI43" s="195">
        <v>69.61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64.150000000000006</v>
      </c>
      <c r="AQ43" s="195">
        <v>22.76</v>
      </c>
      <c r="AR43" s="195">
        <v>24.2</v>
      </c>
      <c r="AS43" s="195">
        <v>0</v>
      </c>
      <c r="AT43">
        <v>0</v>
      </c>
      <c r="AU43">
        <v>0</v>
      </c>
      <c r="AV43" s="195">
        <v>0.17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9.35</v>
      </c>
      <c r="H44" s="195">
        <v>0</v>
      </c>
      <c r="I44" s="195">
        <v>0</v>
      </c>
      <c r="J44" s="195">
        <v>48.37</v>
      </c>
      <c r="K44" s="195">
        <v>9.1</v>
      </c>
      <c r="L44" s="195">
        <v>564.70000000000005</v>
      </c>
      <c r="M44" s="195">
        <v>27.31</v>
      </c>
      <c r="N44" s="195">
        <v>35.06</v>
      </c>
      <c r="O44" s="195">
        <v>0</v>
      </c>
      <c r="P44" s="195">
        <v>41.34</v>
      </c>
      <c r="Q44" s="195">
        <v>5.93</v>
      </c>
      <c r="R44" s="195">
        <v>10.3</v>
      </c>
      <c r="S44" s="195">
        <v>7.83</v>
      </c>
      <c r="T44" s="195">
        <v>0</v>
      </c>
      <c r="U44" s="195">
        <v>61.76</v>
      </c>
      <c r="V44" s="195">
        <v>4.2300000000000004</v>
      </c>
      <c r="W44" s="195">
        <v>12.43</v>
      </c>
      <c r="X44" s="195">
        <v>43.78</v>
      </c>
      <c r="Y44" s="195">
        <v>0</v>
      </c>
      <c r="Z44">
        <v>0</v>
      </c>
      <c r="AA44" s="195">
        <v>10.97</v>
      </c>
      <c r="AB44" s="195">
        <v>0</v>
      </c>
      <c r="AC44" s="195">
        <v>0</v>
      </c>
      <c r="AD44" s="195">
        <v>0</v>
      </c>
      <c r="AE44" s="195">
        <v>51.35</v>
      </c>
      <c r="AF44" s="195">
        <v>0</v>
      </c>
      <c r="AG44" s="195">
        <v>0</v>
      </c>
      <c r="AH44" s="195">
        <v>0</v>
      </c>
      <c r="AI44" s="195">
        <v>69.61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64.150000000000006</v>
      </c>
      <c r="AQ44" s="195">
        <v>22.76</v>
      </c>
      <c r="AR44" s="195">
        <v>24.2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9.35</v>
      </c>
      <c r="H45" s="195">
        <v>0</v>
      </c>
      <c r="I45" s="195">
        <v>0</v>
      </c>
      <c r="J45" s="195">
        <v>20</v>
      </c>
      <c r="K45" s="195">
        <v>9.1</v>
      </c>
      <c r="L45" s="195">
        <v>565.14</v>
      </c>
      <c r="M45" s="195">
        <v>27.31</v>
      </c>
      <c r="N45" s="195">
        <v>35.06</v>
      </c>
      <c r="O45" s="195">
        <v>0</v>
      </c>
      <c r="P45" s="195">
        <v>41.34</v>
      </c>
      <c r="Q45" s="195">
        <v>5.93</v>
      </c>
      <c r="R45" s="195">
        <v>10.3</v>
      </c>
      <c r="S45" s="195">
        <v>7.83</v>
      </c>
      <c r="T45" s="195">
        <v>0</v>
      </c>
      <c r="U45" s="195">
        <v>61.76</v>
      </c>
      <c r="V45" s="195">
        <v>4.2300000000000004</v>
      </c>
      <c r="W45" s="195">
        <v>12.43</v>
      </c>
      <c r="X45" s="195">
        <v>43.78</v>
      </c>
      <c r="Y45" s="195">
        <v>0</v>
      </c>
      <c r="Z45">
        <v>0</v>
      </c>
      <c r="AA45" s="195">
        <v>10.97</v>
      </c>
      <c r="AB45" s="195">
        <v>0</v>
      </c>
      <c r="AC45" s="195">
        <v>0</v>
      </c>
      <c r="AD45" s="195">
        <v>0</v>
      </c>
      <c r="AE45" s="195">
        <v>51</v>
      </c>
      <c r="AF45" s="195">
        <v>0</v>
      </c>
      <c r="AG45" s="195">
        <v>0</v>
      </c>
      <c r="AH45" s="195">
        <v>0</v>
      </c>
      <c r="AI45" s="195">
        <v>69.61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64.150000000000006</v>
      </c>
      <c r="AQ45" s="195">
        <v>22.76</v>
      </c>
      <c r="AR45" s="195">
        <v>24.2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9.35</v>
      </c>
      <c r="H46" s="195">
        <v>0</v>
      </c>
      <c r="I46" s="195">
        <v>0</v>
      </c>
      <c r="J46" s="195">
        <v>19.350000000000001</v>
      </c>
      <c r="K46" s="195">
        <v>9.1</v>
      </c>
      <c r="L46" s="195">
        <v>565.14</v>
      </c>
      <c r="M46" s="195">
        <v>27.31</v>
      </c>
      <c r="N46" s="195">
        <v>35.06</v>
      </c>
      <c r="O46" s="195">
        <v>0</v>
      </c>
      <c r="P46" s="195">
        <v>41.34</v>
      </c>
      <c r="Q46" s="195">
        <v>5.93</v>
      </c>
      <c r="R46" s="195">
        <v>10.3</v>
      </c>
      <c r="S46" s="195">
        <v>7.83</v>
      </c>
      <c r="T46" s="195">
        <v>0</v>
      </c>
      <c r="U46" s="195">
        <v>61.76</v>
      </c>
      <c r="V46" s="195">
        <v>4.2300000000000004</v>
      </c>
      <c r="W46" s="195">
        <v>12.43</v>
      </c>
      <c r="X46" s="195">
        <v>43.78</v>
      </c>
      <c r="Y46" s="195">
        <v>0</v>
      </c>
      <c r="Z46">
        <v>0</v>
      </c>
      <c r="AA46" s="195">
        <v>10.97</v>
      </c>
      <c r="AB46" s="195">
        <v>0</v>
      </c>
      <c r="AC46" s="195">
        <v>0</v>
      </c>
      <c r="AD46" s="195">
        <v>0</v>
      </c>
      <c r="AE46" s="195">
        <v>51</v>
      </c>
      <c r="AF46" s="195">
        <v>0</v>
      </c>
      <c r="AG46" s="195">
        <v>0</v>
      </c>
      <c r="AH46" s="195">
        <v>0</v>
      </c>
      <c r="AI46" s="195">
        <v>69.61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64.150000000000006</v>
      </c>
      <c r="AQ46" s="195">
        <v>22.76</v>
      </c>
      <c r="AR46" s="195">
        <v>24.2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9.35</v>
      </c>
      <c r="H47" s="195">
        <v>0</v>
      </c>
      <c r="I47" s="195">
        <v>0</v>
      </c>
      <c r="J47" s="195">
        <v>19.350000000000001</v>
      </c>
      <c r="K47" s="195">
        <v>9.1</v>
      </c>
      <c r="L47" s="195">
        <v>565.14</v>
      </c>
      <c r="M47" s="195">
        <v>27.31</v>
      </c>
      <c r="N47" s="195">
        <v>35.06</v>
      </c>
      <c r="O47" s="195">
        <v>0</v>
      </c>
      <c r="P47" s="195">
        <v>41.34</v>
      </c>
      <c r="Q47" s="195">
        <v>2.9</v>
      </c>
      <c r="R47" s="195">
        <v>10.3</v>
      </c>
      <c r="S47" s="195">
        <v>3.87</v>
      </c>
      <c r="T47" s="195">
        <v>0</v>
      </c>
      <c r="U47" s="195">
        <v>61.76</v>
      </c>
      <c r="V47" s="195">
        <v>4.2300000000000004</v>
      </c>
      <c r="W47" s="195">
        <v>12.43</v>
      </c>
      <c r="X47" s="195">
        <v>43.78</v>
      </c>
      <c r="Y47" s="195">
        <v>0</v>
      </c>
      <c r="Z47">
        <v>0</v>
      </c>
      <c r="AA47" s="195">
        <v>10.97</v>
      </c>
      <c r="AB47" s="195">
        <v>0</v>
      </c>
      <c r="AC47" s="195">
        <v>0</v>
      </c>
      <c r="AD47" s="195">
        <v>0</v>
      </c>
      <c r="AE47" s="195">
        <v>51</v>
      </c>
      <c r="AF47" s="195">
        <v>0</v>
      </c>
      <c r="AG47" s="195">
        <v>0</v>
      </c>
      <c r="AH47" s="195">
        <v>0</v>
      </c>
      <c r="AI47" s="195">
        <v>50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64.150000000000006</v>
      </c>
      <c r="AQ47" s="195">
        <v>22.76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9.35</v>
      </c>
      <c r="H48" s="195">
        <v>0</v>
      </c>
      <c r="I48" s="195">
        <v>0</v>
      </c>
      <c r="J48" s="195">
        <v>19.350000000000001</v>
      </c>
      <c r="K48" s="195">
        <v>9.1</v>
      </c>
      <c r="L48" s="195">
        <v>565.14</v>
      </c>
      <c r="M48" s="195">
        <v>27.31</v>
      </c>
      <c r="N48" s="195">
        <v>35.06</v>
      </c>
      <c r="O48" s="195">
        <v>0</v>
      </c>
      <c r="P48" s="195">
        <v>41.34</v>
      </c>
      <c r="Q48" s="195">
        <v>2.9</v>
      </c>
      <c r="R48" s="195">
        <v>10.3</v>
      </c>
      <c r="S48" s="195">
        <v>3.87</v>
      </c>
      <c r="T48" s="195">
        <v>0</v>
      </c>
      <c r="U48" s="195">
        <v>61.76</v>
      </c>
      <c r="V48" s="195">
        <v>4.2300000000000004</v>
      </c>
      <c r="W48" s="195">
        <v>12.43</v>
      </c>
      <c r="X48" s="195">
        <v>43.78</v>
      </c>
      <c r="Y48" s="195">
        <v>0</v>
      </c>
      <c r="Z48">
        <v>0</v>
      </c>
      <c r="AA48" s="195">
        <v>10.97</v>
      </c>
      <c r="AB48" s="195">
        <v>0</v>
      </c>
      <c r="AC48" s="195">
        <v>0</v>
      </c>
      <c r="AD48" s="195">
        <v>0</v>
      </c>
      <c r="AE48" s="195">
        <v>51</v>
      </c>
      <c r="AF48" s="195">
        <v>0</v>
      </c>
      <c r="AG48" s="195">
        <v>0</v>
      </c>
      <c r="AH48" s="195">
        <v>0</v>
      </c>
      <c r="AI48" s="195">
        <v>50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64.150000000000006</v>
      </c>
      <c r="AQ48" s="195">
        <v>22.76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9.35</v>
      </c>
      <c r="H49" s="195">
        <v>0</v>
      </c>
      <c r="I49" s="195">
        <v>0</v>
      </c>
      <c r="J49" s="195">
        <v>19.350000000000001</v>
      </c>
      <c r="K49" s="195">
        <v>9.1</v>
      </c>
      <c r="L49" s="195">
        <v>565.14</v>
      </c>
      <c r="M49" s="195">
        <v>27.31</v>
      </c>
      <c r="N49" s="195">
        <v>35.06</v>
      </c>
      <c r="O49" s="195">
        <v>0</v>
      </c>
      <c r="P49" s="195">
        <v>41.34</v>
      </c>
      <c r="Q49" s="195">
        <v>0</v>
      </c>
      <c r="R49" s="195">
        <v>9.9600000000000009</v>
      </c>
      <c r="S49" s="195">
        <v>0</v>
      </c>
      <c r="T49" s="195">
        <v>0</v>
      </c>
      <c r="U49" s="195">
        <v>61.76</v>
      </c>
      <c r="V49" s="195">
        <v>4.2300000000000004</v>
      </c>
      <c r="W49" s="195">
        <v>12.43</v>
      </c>
      <c r="X49" s="195">
        <v>43.78</v>
      </c>
      <c r="Y49" s="195">
        <v>0</v>
      </c>
      <c r="Z49">
        <v>0</v>
      </c>
      <c r="AA49" s="195">
        <v>10.97</v>
      </c>
      <c r="AB49" s="195">
        <v>0</v>
      </c>
      <c r="AC49" s="195">
        <v>0</v>
      </c>
      <c r="AD49" s="195">
        <v>0</v>
      </c>
      <c r="AE49" s="195">
        <v>51</v>
      </c>
      <c r="AF49" s="195">
        <v>0</v>
      </c>
      <c r="AG49" s="195">
        <v>0</v>
      </c>
      <c r="AH49" s="195">
        <v>0</v>
      </c>
      <c r="AI49" s="195">
        <v>50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64.150000000000006</v>
      </c>
      <c r="AQ49" s="195">
        <v>22.76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9.35</v>
      </c>
      <c r="H50" s="195">
        <v>0</v>
      </c>
      <c r="I50" s="195">
        <v>0</v>
      </c>
      <c r="J50" s="195">
        <v>19.350000000000001</v>
      </c>
      <c r="K50" s="195">
        <v>9.1</v>
      </c>
      <c r="L50" s="195">
        <v>565.14</v>
      </c>
      <c r="M50" s="195">
        <v>27.31</v>
      </c>
      <c r="N50" s="195">
        <v>35.06</v>
      </c>
      <c r="O50" s="195">
        <v>0</v>
      </c>
      <c r="P50" s="195">
        <v>41.34</v>
      </c>
      <c r="Q50" s="195">
        <v>5.93</v>
      </c>
      <c r="R50" s="195">
        <v>9.9600000000000009</v>
      </c>
      <c r="S50" s="195">
        <v>7.83</v>
      </c>
      <c r="T50" s="195">
        <v>0</v>
      </c>
      <c r="U50" s="195">
        <v>61.76</v>
      </c>
      <c r="V50" s="195">
        <v>4.2300000000000004</v>
      </c>
      <c r="W50" s="195">
        <v>12.43</v>
      </c>
      <c r="X50" s="195">
        <v>43.78</v>
      </c>
      <c r="Y50" s="195">
        <v>0</v>
      </c>
      <c r="Z50">
        <v>0</v>
      </c>
      <c r="AA50" s="195">
        <v>10.97</v>
      </c>
      <c r="AB50" s="195">
        <v>0</v>
      </c>
      <c r="AC50" s="195">
        <v>0</v>
      </c>
      <c r="AD50" s="195">
        <v>0</v>
      </c>
      <c r="AE50" s="195">
        <v>51</v>
      </c>
      <c r="AF50" s="195">
        <v>0</v>
      </c>
      <c r="AG50" s="195">
        <v>0</v>
      </c>
      <c r="AH50" s="195">
        <v>0</v>
      </c>
      <c r="AI50" s="195">
        <v>69.61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64.150000000000006</v>
      </c>
      <c r="AQ50" s="195">
        <v>22.76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9.0399999999999991</v>
      </c>
      <c r="H51" s="195">
        <v>0</v>
      </c>
      <c r="I51" s="195">
        <v>0</v>
      </c>
      <c r="J51" s="195">
        <v>18.72</v>
      </c>
      <c r="K51" s="195">
        <v>9.1</v>
      </c>
      <c r="L51" s="195">
        <v>565.14</v>
      </c>
      <c r="M51" s="195">
        <v>27.31</v>
      </c>
      <c r="N51" s="195">
        <v>35.049999999999997</v>
      </c>
      <c r="O51" s="195">
        <v>0</v>
      </c>
      <c r="P51" s="195">
        <v>41.34</v>
      </c>
      <c r="Q51" s="195">
        <v>5.93</v>
      </c>
      <c r="R51" s="195">
        <v>9.9600000000000009</v>
      </c>
      <c r="S51" s="195">
        <v>7.83</v>
      </c>
      <c r="T51" s="195">
        <v>0</v>
      </c>
      <c r="U51" s="195">
        <v>61.76</v>
      </c>
      <c r="V51" s="195">
        <v>4.2300000000000004</v>
      </c>
      <c r="W51" s="195">
        <v>12.11</v>
      </c>
      <c r="X51" s="195">
        <v>43.78</v>
      </c>
      <c r="Y51" s="195">
        <v>0</v>
      </c>
      <c r="Z51">
        <v>0</v>
      </c>
      <c r="AA51" s="195">
        <v>10.97</v>
      </c>
      <c r="AB51" s="195">
        <v>0</v>
      </c>
      <c r="AC51" s="195">
        <v>0</v>
      </c>
      <c r="AD51" s="195">
        <v>0</v>
      </c>
      <c r="AE51" s="195">
        <v>51</v>
      </c>
      <c r="AF51" s="195">
        <v>0</v>
      </c>
      <c r="AG51" s="195">
        <v>0</v>
      </c>
      <c r="AH51" s="195">
        <v>0</v>
      </c>
      <c r="AI51" s="195">
        <v>69.61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64.150000000000006</v>
      </c>
      <c r="AQ51" s="195">
        <v>22.76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9.0399999999999991</v>
      </c>
      <c r="H52" s="195">
        <v>0</v>
      </c>
      <c r="I52" s="195">
        <v>0</v>
      </c>
      <c r="J52" s="195">
        <v>18.72</v>
      </c>
      <c r="K52" s="195">
        <v>9.1</v>
      </c>
      <c r="L52" s="195">
        <v>565.14</v>
      </c>
      <c r="M52" s="195">
        <v>27.31</v>
      </c>
      <c r="N52" s="195">
        <v>35.049999999999997</v>
      </c>
      <c r="O52" s="195">
        <v>0</v>
      </c>
      <c r="P52" s="195">
        <v>41.34</v>
      </c>
      <c r="Q52" s="195">
        <v>5.93</v>
      </c>
      <c r="R52" s="195">
        <v>9.9600000000000009</v>
      </c>
      <c r="S52" s="195">
        <v>7.83</v>
      </c>
      <c r="T52" s="195">
        <v>0</v>
      </c>
      <c r="U52" s="195">
        <v>61.76</v>
      </c>
      <c r="V52" s="195">
        <v>4.2300000000000004</v>
      </c>
      <c r="W52" s="195">
        <v>12.11</v>
      </c>
      <c r="X52" s="195">
        <v>43.78</v>
      </c>
      <c r="Y52" s="195">
        <v>0</v>
      </c>
      <c r="Z52">
        <v>0</v>
      </c>
      <c r="AA52" s="195">
        <v>10.97</v>
      </c>
      <c r="AB52" s="195">
        <v>0</v>
      </c>
      <c r="AC52" s="195">
        <v>0</v>
      </c>
      <c r="AD52" s="195">
        <v>0</v>
      </c>
      <c r="AE52" s="195">
        <v>51</v>
      </c>
      <c r="AF52" s="195">
        <v>0</v>
      </c>
      <c r="AG52" s="195">
        <v>0</v>
      </c>
      <c r="AH52" s="195">
        <v>0</v>
      </c>
      <c r="AI52" s="195">
        <v>69.61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64.150000000000006</v>
      </c>
      <c r="AQ52" s="195">
        <v>22.76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9.0399999999999991</v>
      </c>
      <c r="H53" s="195">
        <v>0</v>
      </c>
      <c r="I53" s="195">
        <v>0</v>
      </c>
      <c r="J53" s="195">
        <v>18.72</v>
      </c>
      <c r="K53" s="195">
        <v>9.1</v>
      </c>
      <c r="L53" s="195">
        <v>565.14</v>
      </c>
      <c r="M53" s="195">
        <v>27.31</v>
      </c>
      <c r="N53" s="195">
        <v>35.049999999999997</v>
      </c>
      <c r="O53" s="195">
        <v>0</v>
      </c>
      <c r="P53" s="195">
        <v>41.34</v>
      </c>
      <c r="Q53" s="195">
        <v>5.93</v>
      </c>
      <c r="R53" s="195">
        <v>9.9600000000000009</v>
      </c>
      <c r="S53" s="195">
        <v>7.83</v>
      </c>
      <c r="T53" s="195">
        <v>0</v>
      </c>
      <c r="U53" s="195">
        <v>61.76</v>
      </c>
      <c r="V53" s="195">
        <v>4.2300000000000004</v>
      </c>
      <c r="W53" s="195">
        <v>10.93</v>
      </c>
      <c r="X53" s="195">
        <v>43.78</v>
      </c>
      <c r="Y53" s="195">
        <v>0</v>
      </c>
      <c r="Z53">
        <v>0</v>
      </c>
      <c r="AA53" s="195">
        <v>10.97</v>
      </c>
      <c r="AB53" s="195">
        <v>0</v>
      </c>
      <c r="AC53" s="195">
        <v>0</v>
      </c>
      <c r="AD53" s="195">
        <v>0</v>
      </c>
      <c r="AE53" s="195">
        <v>51</v>
      </c>
      <c r="AF53" s="195">
        <v>0</v>
      </c>
      <c r="AG53" s="195">
        <v>0</v>
      </c>
      <c r="AH53" s="195">
        <v>0</v>
      </c>
      <c r="AI53" s="195">
        <v>69.61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64.150000000000006</v>
      </c>
      <c r="AQ53" s="195">
        <v>22.76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9.0399999999999991</v>
      </c>
      <c r="H54" s="195">
        <v>0</v>
      </c>
      <c r="I54" s="195">
        <v>0</v>
      </c>
      <c r="J54" s="195">
        <v>18.72</v>
      </c>
      <c r="K54" s="195">
        <v>9.1</v>
      </c>
      <c r="L54" s="195">
        <v>565.14</v>
      </c>
      <c r="M54" s="195">
        <v>27.31</v>
      </c>
      <c r="N54" s="195">
        <v>35.049999999999997</v>
      </c>
      <c r="O54" s="195">
        <v>0</v>
      </c>
      <c r="P54" s="195">
        <v>41.34</v>
      </c>
      <c r="Q54" s="195">
        <v>5.93</v>
      </c>
      <c r="R54" s="195">
        <v>9.9600000000000009</v>
      </c>
      <c r="S54" s="195">
        <v>7.83</v>
      </c>
      <c r="T54" s="195">
        <v>0</v>
      </c>
      <c r="U54" s="195">
        <v>61.76</v>
      </c>
      <c r="V54" s="195">
        <v>4.2300000000000004</v>
      </c>
      <c r="W54" s="195">
        <v>11.71</v>
      </c>
      <c r="X54" s="195">
        <v>43.78</v>
      </c>
      <c r="Y54" s="195">
        <v>0</v>
      </c>
      <c r="Z54">
        <v>0</v>
      </c>
      <c r="AA54" s="195">
        <v>10.97</v>
      </c>
      <c r="AB54" s="195">
        <v>0</v>
      </c>
      <c r="AC54" s="195">
        <v>0</v>
      </c>
      <c r="AD54" s="195">
        <v>0</v>
      </c>
      <c r="AE54" s="195">
        <v>51</v>
      </c>
      <c r="AF54" s="195">
        <v>0</v>
      </c>
      <c r="AG54" s="195">
        <v>0</v>
      </c>
      <c r="AH54" s="195">
        <v>0</v>
      </c>
      <c r="AI54" s="195">
        <v>69.61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64.150000000000006</v>
      </c>
      <c r="AQ54" s="195">
        <v>22.76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9.0399999999999991</v>
      </c>
      <c r="H55" s="195">
        <v>0</v>
      </c>
      <c r="I55" s="195">
        <v>0</v>
      </c>
      <c r="J55" s="195">
        <v>18.72</v>
      </c>
      <c r="K55" s="195">
        <v>9.1</v>
      </c>
      <c r="L55" s="195">
        <v>565.14</v>
      </c>
      <c r="M55" s="195">
        <v>27.31</v>
      </c>
      <c r="N55" s="195">
        <v>35.049999999999997</v>
      </c>
      <c r="O55" s="195">
        <v>0</v>
      </c>
      <c r="P55" s="195">
        <v>41.34</v>
      </c>
      <c r="Q55" s="195">
        <v>5.93</v>
      </c>
      <c r="R55" s="195">
        <v>9.9600000000000009</v>
      </c>
      <c r="S55" s="195">
        <v>7.83</v>
      </c>
      <c r="T55" s="195">
        <v>0</v>
      </c>
      <c r="U55" s="195">
        <v>61.76</v>
      </c>
      <c r="V55" s="195">
        <v>4.2300000000000004</v>
      </c>
      <c r="W55" s="195">
        <v>11.71</v>
      </c>
      <c r="X55" s="195">
        <v>43.78</v>
      </c>
      <c r="Y55" s="195">
        <v>0</v>
      </c>
      <c r="Z55">
        <v>0</v>
      </c>
      <c r="AA55" s="195">
        <v>10.97</v>
      </c>
      <c r="AB55" s="195">
        <v>0</v>
      </c>
      <c r="AC55" s="195">
        <v>0</v>
      </c>
      <c r="AD55" s="195">
        <v>0</v>
      </c>
      <c r="AE55" s="195">
        <v>51</v>
      </c>
      <c r="AF55" s="195">
        <v>0</v>
      </c>
      <c r="AG55" s="195">
        <v>0</v>
      </c>
      <c r="AH55" s="195">
        <v>0</v>
      </c>
      <c r="AI55" s="195">
        <v>69.61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64.150000000000006</v>
      </c>
      <c r="AQ55" s="195">
        <v>22.76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9.0399999999999991</v>
      </c>
      <c r="H56" s="195">
        <v>0</v>
      </c>
      <c r="I56" s="195">
        <v>0</v>
      </c>
      <c r="J56" s="195">
        <v>18.72</v>
      </c>
      <c r="K56" s="195">
        <v>9.1</v>
      </c>
      <c r="L56" s="195">
        <v>565.14</v>
      </c>
      <c r="M56" s="195">
        <v>27.31</v>
      </c>
      <c r="N56" s="195">
        <v>35.049999999999997</v>
      </c>
      <c r="O56" s="195">
        <v>0</v>
      </c>
      <c r="P56" s="195">
        <v>41.34</v>
      </c>
      <c r="Q56" s="195">
        <v>5.93</v>
      </c>
      <c r="R56" s="195">
        <v>9.9600000000000009</v>
      </c>
      <c r="S56" s="195">
        <v>7.83</v>
      </c>
      <c r="T56" s="195">
        <v>0</v>
      </c>
      <c r="U56" s="195">
        <v>61.76</v>
      </c>
      <c r="V56" s="195">
        <v>4.2300000000000004</v>
      </c>
      <c r="W56" s="195">
        <v>11.71</v>
      </c>
      <c r="X56" s="195">
        <v>43.78</v>
      </c>
      <c r="Y56" s="195">
        <v>0</v>
      </c>
      <c r="Z56">
        <v>0</v>
      </c>
      <c r="AA56" s="195">
        <v>10.64</v>
      </c>
      <c r="AB56" s="195">
        <v>0</v>
      </c>
      <c r="AC56" s="195">
        <v>0</v>
      </c>
      <c r="AD56" s="195">
        <v>0</v>
      </c>
      <c r="AE56" s="195">
        <v>51</v>
      </c>
      <c r="AF56" s="195">
        <v>0</v>
      </c>
      <c r="AG56" s="195">
        <v>0</v>
      </c>
      <c r="AH56" s="195">
        <v>0</v>
      </c>
      <c r="AI56" s="195">
        <v>69.61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64.150000000000006</v>
      </c>
      <c r="AQ56" s="195">
        <v>22.76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9.0399999999999991</v>
      </c>
      <c r="H57" s="195">
        <v>0</v>
      </c>
      <c r="I57" s="195">
        <v>0</v>
      </c>
      <c r="J57" s="195">
        <v>18.72</v>
      </c>
      <c r="K57" s="195">
        <v>9.1</v>
      </c>
      <c r="L57" s="195">
        <v>559.58000000000004</v>
      </c>
      <c r="M57" s="195">
        <v>27.31</v>
      </c>
      <c r="N57" s="195">
        <v>35.049999999999997</v>
      </c>
      <c r="O57" s="195">
        <v>0</v>
      </c>
      <c r="P57" s="195">
        <v>41.34</v>
      </c>
      <c r="Q57" s="195">
        <v>5.93</v>
      </c>
      <c r="R57" s="195">
        <v>9.9600000000000009</v>
      </c>
      <c r="S57" s="195">
        <v>7.84</v>
      </c>
      <c r="T57" s="195">
        <v>0</v>
      </c>
      <c r="U57" s="195">
        <v>61.76</v>
      </c>
      <c r="V57" s="195">
        <v>4.2300000000000004</v>
      </c>
      <c r="W57" s="195">
        <v>11.71</v>
      </c>
      <c r="X57" s="195">
        <v>43.78</v>
      </c>
      <c r="Y57" s="195">
        <v>0</v>
      </c>
      <c r="Z57">
        <v>0</v>
      </c>
      <c r="AA57" s="195">
        <v>10.64</v>
      </c>
      <c r="AB57" s="195">
        <v>0</v>
      </c>
      <c r="AC57" s="195">
        <v>0</v>
      </c>
      <c r="AD57" s="195">
        <v>0</v>
      </c>
      <c r="AE57" s="195">
        <v>51</v>
      </c>
      <c r="AF57" s="195">
        <v>0</v>
      </c>
      <c r="AG57" s="195">
        <v>0</v>
      </c>
      <c r="AH57" s="195">
        <v>0</v>
      </c>
      <c r="AI57" s="195">
        <v>69.61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64.150000000000006</v>
      </c>
      <c r="AQ57" s="195">
        <v>22.76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9.0399999999999991</v>
      </c>
      <c r="H58" s="195">
        <v>0</v>
      </c>
      <c r="I58" s="195">
        <v>0</v>
      </c>
      <c r="J58" s="195">
        <v>18.72</v>
      </c>
      <c r="K58" s="195">
        <v>9.1</v>
      </c>
      <c r="L58" s="195">
        <v>559.58000000000004</v>
      </c>
      <c r="M58" s="195">
        <v>27.31</v>
      </c>
      <c r="N58" s="195">
        <v>35.049999999999997</v>
      </c>
      <c r="O58" s="195">
        <v>0</v>
      </c>
      <c r="P58" s="195">
        <v>41.34</v>
      </c>
      <c r="Q58" s="195">
        <v>5.93</v>
      </c>
      <c r="R58" s="195">
        <v>9.9600000000000009</v>
      </c>
      <c r="S58" s="195">
        <v>7.84</v>
      </c>
      <c r="T58" s="195">
        <v>0</v>
      </c>
      <c r="U58" s="195">
        <v>61.76</v>
      </c>
      <c r="V58" s="195">
        <v>4.2300000000000004</v>
      </c>
      <c r="W58" s="195">
        <v>11.71</v>
      </c>
      <c r="X58" s="195">
        <v>43.78</v>
      </c>
      <c r="Y58" s="195">
        <v>0</v>
      </c>
      <c r="Z58">
        <v>0</v>
      </c>
      <c r="AA58" s="195">
        <v>10.64</v>
      </c>
      <c r="AB58" s="195">
        <v>0</v>
      </c>
      <c r="AC58" s="195">
        <v>0</v>
      </c>
      <c r="AD58" s="195">
        <v>0</v>
      </c>
      <c r="AE58" s="195">
        <v>51</v>
      </c>
      <c r="AF58" s="195">
        <v>0</v>
      </c>
      <c r="AG58" s="195">
        <v>0</v>
      </c>
      <c r="AH58" s="195">
        <v>0</v>
      </c>
      <c r="AI58" s="195">
        <v>69.61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64.150000000000006</v>
      </c>
      <c r="AQ58" s="195">
        <v>22.76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41.32</v>
      </c>
      <c r="H59" s="195">
        <v>0</v>
      </c>
      <c r="I59" s="195">
        <v>0</v>
      </c>
      <c r="J59" s="195">
        <v>39.03</v>
      </c>
      <c r="K59" s="195">
        <v>9.1</v>
      </c>
      <c r="L59" s="195">
        <v>559.58000000000004</v>
      </c>
      <c r="M59" s="195">
        <v>27.31</v>
      </c>
      <c r="N59" s="195">
        <v>35.049999999999997</v>
      </c>
      <c r="O59" s="195">
        <v>0</v>
      </c>
      <c r="P59" s="195">
        <v>41.34</v>
      </c>
      <c r="Q59" s="195">
        <v>5.93</v>
      </c>
      <c r="R59" s="195">
        <v>9.9600000000000009</v>
      </c>
      <c r="S59" s="195">
        <v>7.84</v>
      </c>
      <c r="T59" s="195">
        <v>0</v>
      </c>
      <c r="U59" s="195">
        <v>61.76</v>
      </c>
      <c r="V59" s="195">
        <v>4.2300000000000004</v>
      </c>
      <c r="W59" s="195">
        <v>11.71</v>
      </c>
      <c r="X59" s="195">
        <v>43.78</v>
      </c>
      <c r="Y59" s="195">
        <v>0</v>
      </c>
      <c r="Z59">
        <v>0</v>
      </c>
      <c r="AA59" s="195">
        <v>10.64</v>
      </c>
      <c r="AB59" s="195">
        <v>0</v>
      </c>
      <c r="AC59" s="195">
        <v>0</v>
      </c>
      <c r="AD59" s="195">
        <v>0</v>
      </c>
      <c r="AE59" s="195">
        <v>51</v>
      </c>
      <c r="AF59" s="195">
        <v>0</v>
      </c>
      <c r="AG59" s="195">
        <v>0</v>
      </c>
      <c r="AH59" s="195">
        <v>0</v>
      </c>
      <c r="AI59" s="195">
        <v>69.61</v>
      </c>
      <c r="AJ59" s="195">
        <v>0</v>
      </c>
      <c r="AK59" s="195">
        <v>0</v>
      </c>
      <c r="AL59" s="195">
        <v>0</v>
      </c>
      <c r="AM59" s="195">
        <v>80</v>
      </c>
      <c r="AN59" s="195">
        <v>0</v>
      </c>
      <c r="AO59">
        <v>0</v>
      </c>
      <c r="AP59" s="195">
        <v>64.150000000000006</v>
      </c>
      <c r="AQ59" s="195">
        <v>22.76</v>
      </c>
      <c r="AR59" s="195">
        <v>24.2</v>
      </c>
      <c r="AS59" s="195">
        <v>0</v>
      </c>
      <c r="AT59">
        <v>0</v>
      </c>
      <c r="AU59">
        <v>0</v>
      </c>
      <c r="AV59" s="195">
        <v>19.350000000000001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107.32</v>
      </c>
      <c r="H60" s="195">
        <v>0</v>
      </c>
      <c r="I60" s="195">
        <v>0</v>
      </c>
      <c r="J60" s="195">
        <v>79.77</v>
      </c>
      <c r="K60" s="195">
        <v>9.1</v>
      </c>
      <c r="L60" s="195">
        <v>559.58000000000004</v>
      </c>
      <c r="M60" s="195">
        <v>27.31</v>
      </c>
      <c r="N60" s="195">
        <v>35.049999999999997</v>
      </c>
      <c r="O60" s="195">
        <v>0</v>
      </c>
      <c r="P60" s="195">
        <v>41.34</v>
      </c>
      <c r="Q60" s="195">
        <v>5.93</v>
      </c>
      <c r="R60" s="195">
        <v>9.9600000000000009</v>
      </c>
      <c r="S60" s="195">
        <v>7.84</v>
      </c>
      <c r="T60" s="195">
        <v>0</v>
      </c>
      <c r="U60" s="195">
        <v>61.76</v>
      </c>
      <c r="V60" s="195">
        <v>4.2300000000000004</v>
      </c>
      <c r="W60" s="195">
        <v>11.71</v>
      </c>
      <c r="X60" s="195">
        <v>43.78</v>
      </c>
      <c r="Y60" s="195">
        <v>0</v>
      </c>
      <c r="Z60">
        <v>0</v>
      </c>
      <c r="AA60" s="195">
        <v>10.64</v>
      </c>
      <c r="AB60" s="195">
        <v>0</v>
      </c>
      <c r="AC60" s="195">
        <v>0</v>
      </c>
      <c r="AD60" s="195">
        <v>0</v>
      </c>
      <c r="AE60" s="195">
        <v>51</v>
      </c>
      <c r="AF60" s="195">
        <v>0</v>
      </c>
      <c r="AG60" s="195">
        <v>0</v>
      </c>
      <c r="AH60" s="195">
        <v>0</v>
      </c>
      <c r="AI60" s="195">
        <v>69.61</v>
      </c>
      <c r="AJ60" s="195">
        <v>0</v>
      </c>
      <c r="AK60" s="195">
        <v>0</v>
      </c>
      <c r="AL60" s="195">
        <v>0</v>
      </c>
      <c r="AM60" s="195">
        <v>80</v>
      </c>
      <c r="AN60" s="195">
        <v>0</v>
      </c>
      <c r="AO60">
        <v>0</v>
      </c>
      <c r="AP60" s="195">
        <v>64.150000000000006</v>
      </c>
      <c r="AQ60" s="195">
        <v>22.76</v>
      </c>
      <c r="AR60" s="195">
        <v>24.2</v>
      </c>
      <c r="AS60" s="195">
        <v>0</v>
      </c>
      <c r="AT60">
        <v>0</v>
      </c>
      <c r="AU60">
        <v>0</v>
      </c>
      <c r="AV60" s="195">
        <v>20.82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124.46</v>
      </c>
      <c r="H61" s="195">
        <v>0</v>
      </c>
      <c r="I61" s="195">
        <v>0</v>
      </c>
      <c r="J61" s="195">
        <v>121.77</v>
      </c>
      <c r="K61" s="195">
        <v>9.1</v>
      </c>
      <c r="L61" s="195">
        <v>559.58000000000004</v>
      </c>
      <c r="M61" s="195">
        <v>27.31</v>
      </c>
      <c r="N61" s="195">
        <v>35.049999999999997</v>
      </c>
      <c r="O61" s="195">
        <v>0</v>
      </c>
      <c r="P61" s="195">
        <v>41.34</v>
      </c>
      <c r="Q61" s="195">
        <v>5.93</v>
      </c>
      <c r="R61" s="195">
        <v>9.9600000000000009</v>
      </c>
      <c r="S61" s="195">
        <v>7.84</v>
      </c>
      <c r="T61" s="195">
        <v>0</v>
      </c>
      <c r="U61" s="195">
        <v>61.76</v>
      </c>
      <c r="V61" s="195">
        <v>4.2300000000000004</v>
      </c>
      <c r="W61" s="195">
        <v>11.71</v>
      </c>
      <c r="X61" s="195">
        <v>43.78</v>
      </c>
      <c r="Y61" s="195">
        <v>0</v>
      </c>
      <c r="Z61">
        <v>0</v>
      </c>
      <c r="AA61" s="195">
        <v>10.64</v>
      </c>
      <c r="AB61" s="195">
        <v>0</v>
      </c>
      <c r="AC61" s="195">
        <v>0</v>
      </c>
      <c r="AD61" s="195">
        <v>0</v>
      </c>
      <c r="AE61" s="195">
        <v>51</v>
      </c>
      <c r="AF61" s="195">
        <v>0</v>
      </c>
      <c r="AG61" s="195">
        <v>0</v>
      </c>
      <c r="AH61" s="195">
        <v>0</v>
      </c>
      <c r="AI61" s="195">
        <v>69.61</v>
      </c>
      <c r="AJ61" s="195">
        <v>0</v>
      </c>
      <c r="AK61" s="195">
        <v>0</v>
      </c>
      <c r="AL61" s="195">
        <v>0</v>
      </c>
      <c r="AM61" s="195">
        <v>80</v>
      </c>
      <c r="AN61" s="195">
        <v>0</v>
      </c>
      <c r="AO61">
        <v>0</v>
      </c>
      <c r="AP61" s="195">
        <v>64.150000000000006</v>
      </c>
      <c r="AQ61" s="195">
        <v>22.76</v>
      </c>
      <c r="AR61" s="195">
        <v>24.2</v>
      </c>
      <c r="AS61" s="195">
        <v>0</v>
      </c>
      <c r="AT61">
        <v>0</v>
      </c>
      <c r="AU61">
        <v>0</v>
      </c>
      <c r="AV61" s="195">
        <v>20.82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108.6</v>
      </c>
      <c r="H62" s="195">
        <v>0</v>
      </c>
      <c r="I62" s="195">
        <v>0</v>
      </c>
      <c r="J62" s="195">
        <v>163.77000000000001</v>
      </c>
      <c r="K62" s="195">
        <v>9.1</v>
      </c>
      <c r="L62" s="195">
        <v>559.58000000000004</v>
      </c>
      <c r="M62" s="195">
        <v>27.31</v>
      </c>
      <c r="N62" s="195">
        <v>35.049999999999997</v>
      </c>
      <c r="O62" s="195">
        <v>0</v>
      </c>
      <c r="P62" s="195">
        <v>41.34</v>
      </c>
      <c r="Q62" s="195">
        <v>5.93</v>
      </c>
      <c r="R62" s="195">
        <v>9.9600000000000009</v>
      </c>
      <c r="S62" s="195">
        <v>7.84</v>
      </c>
      <c r="T62" s="195">
        <v>0</v>
      </c>
      <c r="U62" s="195">
        <v>61.76</v>
      </c>
      <c r="V62" s="195">
        <v>4.2300000000000004</v>
      </c>
      <c r="W62" s="195">
        <v>11.71</v>
      </c>
      <c r="X62" s="195">
        <v>43.78</v>
      </c>
      <c r="Y62" s="195">
        <v>0</v>
      </c>
      <c r="Z62">
        <v>0</v>
      </c>
      <c r="AA62" s="195">
        <v>10.64</v>
      </c>
      <c r="AB62" s="195">
        <v>0</v>
      </c>
      <c r="AC62" s="195">
        <v>0</v>
      </c>
      <c r="AD62" s="195">
        <v>0</v>
      </c>
      <c r="AE62" s="195">
        <v>51</v>
      </c>
      <c r="AF62" s="195">
        <v>0</v>
      </c>
      <c r="AG62" s="195">
        <v>0</v>
      </c>
      <c r="AH62" s="195">
        <v>0</v>
      </c>
      <c r="AI62" s="195">
        <v>69.61</v>
      </c>
      <c r="AJ62" s="195">
        <v>0</v>
      </c>
      <c r="AK62" s="195">
        <v>0</v>
      </c>
      <c r="AL62" s="195">
        <v>0</v>
      </c>
      <c r="AM62" s="195">
        <v>80</v>
      </c>
      <c r="AN62" s="195">
        <v>0</v>
      </c>
      <c r="AO62">
        <v>0</v>
      </c>
      <c r="AP62" s="195">
        <v>64.150000000000006</v>
      </c>
      <c r="AQ62" s="195">
        <v>22.76</v>
      </c>
      <c r="AR62" s="195">
        <v>24.2</v>
      </c>
      <c r="AS62" s="195">
        <v>0</v>
      </c>
      <c r="AT62">
        <v>0</v>
      </c>
      <c r="AU62">
        <v>0</v>
      </c>
      <c r="AV62" s="195">
        <v>20.82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59.75</v>
      </c>
      <c r="H63" s="195">
        <v>0</v>
      </c>
      <c r="I63" s="195">
        <v>0</v>
      </c>
      <c r="J63" s="195">
        <v>205.77</v>
      </c>
      <c r="K63" s="195">
        <v>9.1</v>
      </c>
      <c r="L63" s="195">
        <v>559.15</v>
      </c>
      <c r="M63" s="195">
        <v>27.31</v>
      </c>
      <c r="N63" s="195">
        <v>35.049999999999997</v>
      </c>
      <c r="O63" s="195">
        <v>0</v>
      </c>
      <c r="P63" s="195">
        <v>41.34</v>
      </c>
      <c r="Q63" s="195">
        <v>5.93</v>
      </c>
      <c r="R63" s="195">
        <v>9.9600000000000009</v>
      </c>
      <c r="S63" s="195">
        <v>7.84</v>
      </c>
      <c r="T63" s="195">
        <v>0</v>
      </c>
      <c r="U63" s="195">
        <v>61.76</v>
      </c>
      <c r="V63" s="195">
        <v>4.2300000000000004</v>
      </c>
      <c r="W63" s="195">
        <v>11.71</v>
      </c>
      <c r="X63" s="195">
        <v>43.78</v>
      </c>
      <c r="Y63" s="195">
        <v>0</v>
      </c>
      <c r="Z63">
        <v>0</v>
      </c>
      <c r="AA63" s="195">
        <v>10.64</v>
      </c>
      <c r="AB63" s="195">
        <v>0</v>
      </c>
      <c r="AC63" s="195">
        <v>0</v>
      </c>
      <c r="AD63" s="195">
        <v>0</v>
      </c>
      <c r="AE63" s="195">
        <v>51</v>
      </c>
      <c r="AF63" s="195">
        <v>0</v>
      </c>
      <c r="AG63" s="195">
        <v>0</v>
      </c>
      <c r="AH63" s="195">
        <v>0</v>
      </c>
      <c r="AI63" s="195">
        <v>69.61</v>
      </c>
      <c r="AJ63" s="195">
        <v>0</v>
      </c>
      <c r="AK63" s="195">
        <v>0</v>
      </c>
      <c r="AL63" s="195">
        <v>0</v>
      </c>
      <c r="AM63" s="195">
        <v>80</v>
      </c>
      <c r="AN63" s="195">
        <v>0</v>
      </c>
      <c r="AO63">
        <v>0</v>
      </c>
      <c r="AP63" s="195">
        <v>64.150000000000006</v>
      </c>
      <c r="AQ63" s="195">
        <v>22.76</v>
      </c>
      <c r="AR63" s="195">
        <v>24.2</v>
      </c>
      <c r="AS63" s="195">
        <v>0</v>
      </c>
      <c r="AT63">
        <v>0</v>
      </c>
      <c r="AU63">
        <v>0</v>
      </c>
      <c r="AV63" s="195">
        <v>20.82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30.46</v>
      </c>
      <c r="H64" s="195">
        <v>0</v>
      </c>
      <c r="I64" s="195">
        <v>0</v>
      </c>
      <c r="J64" s="195">
        <v>247.77</v>
      </c>
      <c r="K64" s="195">
        <v>9.1</v>
      </c>
      <c r="L64" s="195">
        <v>559.15</v>
      </c>
      <c r="M64" s="195">
        <v>27.31</v>
      </c>
      <c r="N64" s="195">
        <v>35.049999999999997</v>
      </c>
      <c r="O64" s="195">
        <v>0</v>
      </c>
      <c r="P64" s="195">
        <v>41.34</v>
      </c>
      <c r="Q64" s="195">
        <v>5.93</v>
      </c>
      <c r="R64" s="195">
        <v>9.9600000000000009</v>
      </c>
      <c r="S64" s="195">
        <v>7.84</v>
      </c>
      <c r="T64" s="195">
        <v>0</v>
      </c>
      <c r="U64" s="195">
        <v>61.76</v>
      </c>
      <c r="V64" s="195">
        <v>4.2300000000000004</v>
      </c>
      <c r="W64" s="195">
        <v>11.71</v>
      </c>
      <c r="X64" s="195">
        <v>43.78</v>
      </c>
      <c r="Y64" s="195">
        <v>0</v>
      </c>
      <c r="Z64">
        <v>0</v>
      </c>
      <c r="AA64" s="195">
        <v>10.64</v>
      </c>
      <c r="AB64" s="195">
        <v>0</v>
      </c>
      <c r="AC64" s="195">
        <v>0</v>
      </c>
      <c r="AD64" s="195">
        <v>0</v>
      </c>
      <c r="AE64" s="195">
        <v>51</v>
      </c>
      <c r="AF64" s="195">
        <v>0</v>
      </c>
      <c r="AG64" s="195">
        <v>0</v>
      </c>
      <c r="AH64" s="195">
        <v>0</v>
      </c>
      <c r="AI64" s="195">
        <v>69.61</v>
      </c>
      <c r="AJ64" s="195">
        <v>0</v>
      </c>
      <c r="AK64" s="195">
        <v>0</v>
      </c>
      <c r="AL64" s="195">
        <v>0</v>
      </c>
      <c r="AM64" s="195">
        <v>80</v>
      </c>
      <c r="AN64" s="195">
        <v>0</v>
      </c>
      <c r="AO64">
        <v>0</v>
      </c>
      <c r="AP64" s="195">
        <v>64.150000000000006</v>
      </c>
      <c r="AQ64" s="195">
        <v>22.76</v>
      </c>
      <c r="AR64" s="195">
        <v>24.2</v>
      </c>
      <c r="AS64" s="195">
        <v>0</v>
      </c>
      <c r="AT64">
        <v>0</v>
      </c>
      <c r="AU64">
        <v>0</v>
      </c>
      <c r="AV64" s="195">
        <v>20.82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30.46</v>
      </c>
      <c r="H65" s="195">
        <v>0</v>
      </c>
      <c r="I65" s="195">
        <v>0</v>
      </c>
      <c r="J65" s="195">
        <v>247.77</v>
      </c>
      <c r="K65" s="195">
        <v>9.1</v>
      </c>
      <c r="L65" s="195">
        <v>559.15</v>
      </c>
      <c r="M65" s="195">
        <v>27.31</v>
      </c>
      <c r="N65" s="195">
        <v>35.049999999999997</v>
      </c>
      <c r="O65" s="195">
        <v>0</v>
      </c>
      <c r="P65" s="195">
        <v>41.34</v>
      </c>
      <c r="Q65" s="195">
        <v>5.93</v>
      </c>
      <c r="R65" s="195">
        <v>9.9600000000000009</v>
      </c>
      <c r="S65" s="195">
        <v>7.84</v>
      </c>
      <c r="T65" s="195">
        <v>0</v>
      </c>
      <c r="U65" s="195">
        <v>61.76</v>
      </c>
      <c r="V65" s="195">
        <v>4.2300000000000004</v>
      </c>
      <c r="W65" s="195">
        <v>11.71</v>
      </c>
      <c r="X65" s="195">
        <v>43.78</v>
      </c>
      <c r="Y65" s="195">
        <v>0</v>
      </c>
      <c r="Z65">
        <v>0</v>
      </c>
      <c r="AA65" s="195">
        <v>10.64</v>
      </c>
      <c r="AB65" s="195">
        <v>0</v>
      </c>
      <c r="AC65" s="195">
        <v>0</v>
      </c>
      <c r="AD65" s="195">
        <v>0</v>
      </c>
      <c r="AE65" s="195">
        <v>51</v>
      </c>
      <c r="AF65" s="195">
        <v>0</v>
      </c>
      <c r="AG65" s="195">
        <v>0</v>
      </c>
      <c r="AH65" s="195">
        <v>0</v>
      </c>
      <c r="AI65" s="195">
        <v>69.61</v>
      </c>
      <c r="AJ65" s="195">
        <v>0</v>
      </c>
      <c r="AK65" s="195">
        <v>0</v>
      </c>
      <c r="AL65" s="195">
        <v>0</v>
      </c>
      <c r="AM65" s="195">
        <v>80</v>
      </c>
      <c r="AN65" s="195">
        <v>0</v>
      </c>
      <c r="AO65">
        <v>0</v>
      </c>
      <c r="AP65" s="195">
        <v>64.150000000000006</v>
      </c>
      <c r="AQ65" s="195">
        <v>22.76</v>
      </c>
      <c r="AR65" s="195">
        <v>24.2</v>
      </c>
      <c r="AS65" s="195">
        <v>0</v>
      </c>
      <c r="AT65">
        <v>0</v>
      </c>
      <c r="AU65">
        <v>0</v>
      </c>
      <c r="AV65" s="195">
        <v>20.82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30.46</v>
      </c>
      <c r="H66" s="195">
        <v>0</v>
      </c>
      <c r="I66" s="195">
        <v>0</v>
      </c>
      <c r="J66" s="195">
        <v>226.77</v>
      </c>
      <c r="K66" s="195">
        <v>9.1</v>
      </c>
      <c r="L66" s="195">
        <v>559.15</v>
      </c>
      <c r="M66" s="195">
        <v>27.31</v>
      </c>
      <c r="N66" s="195">
        <v>35.049999999999997</v>
      </c>
      <c r="O66" s="195">
        <v>0</v>
      </c>
      <c r="P66" s="195">
        <v>41.34</v>
      </c>
      <c r="Q66" s="195">
        <v>5.93</v>
      </c>
      <c r="R66" s="195">
        <v>9.9600000000000009</v>
      </c>
      <c r="S66" s="195">
        <v>7.84</v>
      </c>
      <c r="T66" s="195">
        <v>0</v>
      </c>
      <c r="U66" s="195">
        <v>61.76</v>
      </c>
      <c r="V66" s="195">
        <v>4.2300000000000004</v>
      </c>
      <c r="W66" s="195">
        <v>11.71</v>
      </c>
      <c r="X66" s="195">
        <v>43.78</v>
      </c>
      <c r="Y66" s="195">
        <v>0</v>
      </c>
      <c r="Z66">
        <v>0</v>
      </c>
      <c r="AA66" s="195">
        <v>10.64</v>
      </c>
      <c r="AB66" s="195">
        <v>0</v>
      </c>
      <c r="AC66" s="195">
        <v>0</v>
      </c>
      <c r="AD66" s="195">
        <v>0</v>
      </c>
      <c r="AE66" s="195">
        <v>51</v>
      </c>
      <c r="AF66" s="195">
        <v>0</v>
      </c>
      <c r="AG66" s="195">
        <v>0</v>
      </c>
      <c r="AH66" s="195">
        <v>0</v>
      </c>
      <c r="AI66" s="195">
        <v>69.61</v>
      </c>
      <c r="AJ66" s="195">
        <v>0</v>
      </c>
      <c r="AK66" s="195">
        <v>0</v>
      </c>
      <c r="AL66" s="195">
        <v>0</v>
      </c>
      <c r="AM66" s="195">
        <v>80</v>
      </c>
      <c r="AN66" s="195">
        <v>0</v>
      </c>
      <c r="AO66">
        <v>0</v>
      </c>
      <c r="AP66" s="195">
        <v>64.150000000000006</v>
      </c>
      <c r="AQ66" s="195">
        <v>22.76</v>
      </c>
      <c r="AR66" s="195">
        <v>24.2</v>
      </c>
      <c r="AS66" s="195">
        <v>0</v>
      </c>
      <c r="AT66">
        <v>0</v>
      </c>
      <c r="AU66">
        <v>0</v>
      </c>
      <c r="AV66" s="195">
        <v>20.82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30.04</v>
      </c>
      <c r="H67" s="195">
        <v>0</v>
      </c>
      <c r="I67" s="195">
        <v>0</v>
      </c>
      <c r="J67" s="195">
        <v>210.33</v>
      </c>
      <c r="K67" s="195">
        <v>9.1</v>
      </c>
      <c r="L67" s="195">
        <v>559.15</v>
      </c>
      <c r="M67" s="195">
        <v>27.31</v>
      </c>
      <c r="N67" s="195">
        <v>35.049999999999997</v>
      </c>
      <c r="O67" s="195">
        <v>0</v>
      </c>
      <c r="P67" s="195">
        <v>41.34</v>
      </c>
      <c r="Q67" s="195">
        <v>5.93</v>
      </c>
      <c r="R67" s="195">
        <v>9.9600000000000009</v>
      </c>
      <c r="S67" s="195">
        <v>7.84</v>
      </c>
      <c r="T67" s="195">
        <v>0</v>
      </c>
      <c r="U67" s="195">
        <v>61.9</v>
      </c>
      <c r="V67" s="195">
        <v>4.2300000000000004</v>
      </c>
      <c r="W67" s="195">
        <v>11.71</v>
      </c>
      <c r="X67" s="195">
        <v>43.78</v>
      </c>
      <c r="Y67" s="195">
        <v>0</v>
      </c>
      <c r="Z67">
        <v>0</v>
      </c>
      <c r="AA67" s="195">
        <v>10.64</v>
      </c>
      <c r="AB67" s="195">
        <v>0</v>
      </c>
      <c r="AC67" s="195">
        <v>0</v>
      </c>
      <c r="AD67" s="195">
        <v>0</v>
      </c>
      <c r="AE67" s="195">
        <v>51</v>
      </c>
      <c r="AF67" s="195">
        <v>0</v>
      </c>
      <c r="AG67" s="195">
        <v>0</v>
      </c>
      <c r="AH67" s="195">
        <v>0</v>
      </c>
      <c r="AI67" s="195">
        <v>69.61</v>
      </c>
      <c r="AJ67" s="195">
        <v>0</v>
      </c>
      <c r="AK67" s="195">
        <v>0</v>
      </c>
      <c r="AL67" s="195">
        <v>0</v>
      </c>
      <c r="AM67" s="195">
        <v>80</v>
      </c>
      <c r="AN67" s="195">
        <v>0</v>
      </c>
      <c r="AO67">
        <v>0</v>
      </c>
      <c r="AP67" s="195">
        <v>64.150000000000006</v>
      </c>
      <c r="AQ67" s="195">
        <v>22.76</v>
      </c>
      <c r="AR67" s="195">
        <v>24.2</v>
      </c>
      <c r="AS67" s="195">
        <v>0</v>
      </c>
      <c r="AT67">
        <v>0</v>
      </c>
      <c r="AU67">
        <v>0</v>
      </c>
      <c r="AV67" s="195">
        <v>20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30.04</v>
      </c>
      <c r="H68" s="195">
        <v>0</v>
      </c>
      <c r="I68" s="195">
        <v>0</v>
      </c>
      <c r="J68" s="195">
        <v>210.33</v>
      </c>
      <c r="K68" s="195">
        <v>9.1</v>
      </c>
      <c r="L68" s="195">
        <v>559.15</v>
      </c>
      <c r="M68" s="195">
        <v>27.31</v>
      </c>
      <c r="N68" s="195">
        <v>35.049999999999997</v>
      </c>
      <c r="O68" s="195">
        <v>0</v>
      </c>
      <c r="P68" s="195">
        <v>41.34</v>
      </c>
      <c r="Q68" s="195">
        <v>5.93</v>
      </c>
      <c r="R68" s="195">
        <v>9.9600000000000009</v>
      </c>
      <c r="S68" s="195">
        <v>7.84</v>
      </c>
      <c r="T68" s="195">
        <v>0</v>
      </c>
      <c r="U68" s="195">
        <v>61.9</v>
      </c>
      <c r="V68" s="195">
        <v>4.2300000000000004</v>
      </c>
      <c r="W68" s="195">
        <v>11.71</v>
      </c>
      <c r="X68" s="195">
        <v>43.78</v>
      </c>
      <c r="Y68" s="195">
        <v>0</v>
      </c>
      <c r="Z68">
        <v>0</v>
      </c>
      <c r="AA68" s="195">
        <v>10.64</v>
      </c>
      <c r="AB68" s="195">
        <v>0</v>
      </c>
      <c r="AC68" s="195">
        <v>0</v>
      </c>
      <c r="AD68" s="195">
        <v>0</v>
      </c>
      <c r="AE68" s="195">
        <v>51</v>
      </c>
      <c r="AF68" s="195">
        <v>0</v>
      </c>
      <c r="AG68" s="195">
        <v>0</v>
      </c>
      <c r="AH68" s="195">
        <v>0</v>
      </c>
      <c r="AI68" s="195">
        <v>69.61</v>
      </c>
      <c r="AJ68" s="195">
        <v>0</v>
      </c>
      <c r="AK68" s="195">
        <v>0</v>
      </c>
      <c r="AL68" s="195">
        <v>0</v>
      </c>
      <c r="AM68" s="195">
        <v>80</v>
      </c>
      <c r="AN68" s="195">
        <v>0</v>
      </c>
      <c r="AO68">
        <v>0</v>
      </c>
      <c r="AP68" s="195">
        <v>64.150000000000006</v>
      </c>
      <c r="AQ68" s="195">
        <v>22.76</v>
      </c>
      <c r="AR68" s="195">
        <v>24.2</v>
      </c>
      <c r="AS68" s="195">
        <v>0</v>
      </c>
      <c r="AT68">
        <v>0</v>
      </c>
      <c r="AU68">
        <v>0</v>
      </c>
      <c r="AV68" s="195">
        <v>20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30.04</v>
      </c>
      <c r="H69" s="195">
        <v>0</v>
      </c>
      <c r="I69" s="195">
        <v>0</v>
      </c>
      <c r="J69" s="195">
        <v>189.33</v>
      </c>
      <c r="K69" s="195">
        <v>9.1</v>
      </c>
      <c r="L69" s="195">
        <v>559.15</v>
      </c>
      <c r="M69" s="195">
        <v>27.31</v>
      </c>
      <c r="N69" s="195">
        <v>35.049999999999997</v>
      </c>
      <c r="O69" s="195">
        <v>0</v>
      </c>
      <c r="P69" s="195">
        <v>41.34</v>
      </c>
      <c r="Q69" s="195">
        <v>5.93</v>
      </c>
      <c r="R69" s="195">
        <v>9.9600000000000009</v>
      </c>
      <c r="S69" s="195">
        <v>7.84</v>
      </c>
      <c r="T69" s="195">
        <v>0</v>
      </c>
      <c r="U69" s="195">
        <v>61.9</v>
      </c>
      <c r="V69" s="195">
        <v>4.2300000000000004</v>
      </c>
      <c r="W69" s="195">
        <v>11.71</v>
      </c>
      <c r="X69" s="195">
        <v>43.78</v>
      </c>
      <c r="Y69" s="195">
        <v>0</v>
      </c>
      <c r="Z69">
        <v>0</v>
      </c>
      <c r="AA69" s="195">
        <v>10.64</v>
      </c>
      <c r="AB69" s="195">
        <v>0</v>
      </c>
      <c r="AC69" s="195">
        <v>0</v>
      </c>
      <c r="AD69" s="195">
        <v>0</v>
      </c>
      <c r="AE69" s="195">
        <v>51</v>
      </c>
      <c r="AF69" s="195">
        <v>0</v>
      </c>
      <c r="AG69" s="195">
        <v>0</v>
      </c>
      <c r="AH69" s="195">
        <v>0</v>
      </c>
      <c r="AI69" s="195">
        <v>69.61</v>
      </c>
      <c r="AJ69" s="195">
        <v>0</v>
      </c>
      <c r="AK69" s="195">
        <v>0</v>
      </c>
      <c r="AL69" s="195">
        <v>0</v>
      </c>
      <c r="AM69" s="195">
        <v>80</v>
      </c>
      <c r="AN69" s="195">
        <v>0</v>
      </c>
      <c r="AO69">
        <v>0</v>
      </c>
      <c r="AP69" s="195">
        <v>64.150000000000006</v>
      </c>
      <c r="AQ69" s="195">
        <v>22.76</v>
      </c>
      <c r="AR69" s="195">
        <v>24.2</v>
      </c>
      <c r="AS69" s="195">
        <v>0</v>
      </c>
      <c r="AT69">
        <v>0</v>
      </c>
      <c r="AU69">
        <v>0</v>
      </c>
      <c r="AV69" s="195">
        <v>20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30.04</v>
      </c>
      <c r="H70" s="195">
        <v>0</v>
      </c>
      <c r="I70" s="195">
        <v>0</v>
      </c>
      <c r="J70" s="195">
        <v>159.33000000000001</v>
      </c>
      <c r="K70" s="195">
        <v>9.1</v>
      </c>
      <c r="L70" s="195">
        <v>559.15</v>
      </c>
      <c r="M70" s="195">
        <v>27.31</v>
      </c>
      <c r="N70" s="195">
        <v>35.049999999999997</v>
      </c>
      <c r="O70" s="195">
        <v>0</v>
      </c>
      <c r="P70" s="195">
        <v>41.34</v>
      </c>
      <c r="Q70" s="195">
        <v>5.93</v>
      </c>
      <c r="R70" s="195">
        <v>9.9600000000000009</v>
      </c>
      <c r="S70" s="195">
        <v>7.84</v>
      </c>
      <c r="T70" s="195">
        <v>0</v>
      </c>
      <c r="U70" s="195">
        <v>61.9</v>
      </c>
      <c r="V70" s="195">
        <v>4.2300000000000004</v>
      </c>
      <c r="W70" s="195">
        <v>11.71</v>
      </c>
      <c r="X70" s="195">
        <v>43.78</v>
      </c>
      <c r="Y70" s="195">
        <v>0</v>
      </c>
      <c r="Z70">
        <v>0</v>
      </c>
      <c r="AA70" s="195">
        <v>10.64</v>
      </c>
      <c r="AB70" s="195">
        <v>0</v>
      </c>
      <c r="AC70" s="195">
        <v>0</v>
      </c>
      <c r="AD70" s="195">
        <v>0</v>
      </c>
      <c r="AE70" s="195">
        <v>51</v>
      </c>
      <c r="AF70" s="195">
        <v>0</v>
      </c>
      <c r="AG70" s="195">
        <v>0</v>
      </c>
      <c r="AH70" s="195">
        <v>0</v>
      </c>
      <c r="AI70" s="195">
        <v>69.61</v>
      </c>
      <c r="AJ70" s="195">
        <v>0</v>
      </c>
      <c r="AK70" s="195">
        <v>0</v>
      </c>
      <c r="AL70" s="195">
        <v>0</v>
      </c>
      <c r="AM70" s="195">
        <v>80</v>
      </c>
      <c r="AN70" s="195">
        <v>0</v>
      </c>
      <c r="AO70">
        <v>0</v>
      </c>
      <c r="AP70" s="195">
        <v>64.150000000000006</v>
      </c>
      <c r="AQ70" s="195">
        <v>22.76</v>
      </c>
      <c r="AR70" s="195">
        <v>22.75</v>
      </c>
      <c r="AS70" s="195">
        <v>0</v>
      </c>
      <c r="AT70">
        <v>0</v>
      </c>
      <c r="AU70">
        <v>0</v>
      </c>
      <c r="AV70" s="195">
        <v>20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30.04</v>
      </c>
      <c r="H71" s="195">
        <v>0</v>
      </c>
      <c r="I71" s="195">
        <v>0</v>
      </c>
      <c r="J71" s="195">
        <v>152.33000000000001</v>
      </c>
      <c r="K71" s="195">
        <v>9.1</v>
      </c>
      <c r="L71" s="195">
        <v>559.15</v>
      </c>
      <c r="M71" s="195">
        <v>27.31</v>
      </c>
      <c r="N71" s="195">
        <v>35.049999999999997</v>
      </c>
      <c r="O71" s="195">
        <v>0</v>
      </c>
      <c r="P71" s="195">
        <v>41.34</v>
      </c>
      <c r="Q71" s="195">
        <v>5.93</v>
      </c>
      <c r="R71" s="195">
        <v>9.9600000000000009</v>
      </c>
      <c r="S71" s="195">
        <v>7.84</v>
      </c>
      <c r="T71" s="195">
        <v>0</v>
      </c>
      <c r="U71" s="195">
        <v>61.9</v>
      </c>
      <c r="V71" s="195">
        <v>4.2300000000000004</v>
      </c>
      <c r="W71" s="195">
        <v>11.71</v>
      </c>
      <c r="X71" s="195">
        <v>43.78</v>
      </c>
      <c r="Y71" s="195">
        <v>0</v>
      </c>
      <c r="Z71">
        <v>0</v>
      </c>
      <c r="AA71" s="195">
        <v>10.64</v>
      </c>
      <c r="AB71" s="195">
        <v>0</v>
      </c>
      <c r="AC71" s="195">
        <v>0</v>
      </c>
      <c r="AD71" s="195">
        <v>0</v>
      </c>
      <c r="AE71" s="195">
        <v>51</v>
      </c>
      <c r="AF71" s="195">
        <v>0</v>
      </c>
      <c r="AG71" s="195">
        <v>0</v>
      </c>
      <c r="AH71" s="195">
        <v>0</v>
      </c>
      <c r="AI71" s="195">
        <v>69.61</v>
      </c>
      <c r="AJ71" s="195">
        <v>0</v>
      </c>
      <c r="AK71" s="195">
        <v>0</v>
      </c>
      <c r="AL71" s="195">
        <v>0</v>
      </c>
      <c r="AM71" s="195">
        <v>80</v>
      </c>
      <c r="AN71" s="195">
        <v>0</v>
      </c>
      <c r="AO71">
        <v>0</v>
      </c>
      <c r="AP71" s="195">
        <v>64.150000000000006</v>
      </c>
      <c r="AQ71" s="195">
        <v>22.76</v>
      </c>
      <c r="AR71" s="195">
        <v>21.72</v>
      </c>
      <c r="AS71" s="195">
        <v>0</v>
      </c>
      <c r="AT71">
        <v>0</v>
      </c>
      <c r="AU71">
        <v>0</v>
      </c>
      <c r="AV71" s="195">
        <v>20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30.04</v>
      </c>
      <c r="H72" s="195">
        <v>0</v>
      </c>
      <c r="I72" s="195">
        <v>0</v>
      </c>
      <c r="J72" s="195">
        <v>153.33000000000001</v>
      </c>
      <c r="K72" s="195">
        <v>9.1</v>
      </c>
      <c r="L72" s="195">
        <v>559.15</v>
      </c>
      <c r="M72" s="195">
        <v>27.31</v>
      </c>
      <c r="N72" s="195">
        <v>35.049999999999997</v>
      </c>
      <c r="O72" s="195">
        <v>0</v>
      </c>
      <c r="P72" s="195">
        <v>41.34</v>
      </c>
      <c r="Q72" s="195">
        <v>5.93</v>
      </c>
      <c r="R72" s="195">
        <v>9.9600000000000009</v>
      </c>
      <c r="S72" s="195">
        <v>7.84</v>
      </c>
      <c r="T72" s="195">
        <v>0</v>
      </c>
      <c r="U72" s="195">
        <v>61.9</v>
      </c>
      <c r="V72" s="195">
        <v>4.2300000000000004</v>
      </c>
      <c r="W72" s="195">
        <v>11.71</v>
      </c>
      <c r="X72" s="195">
        <v>43.78</v>
      </c>
      <c r="Y72" s="195">
        <v>0</v>
      </c>
      <c r="Z72">
        <v>0</v>
      </c>
      <c r="AA72" s="195">
        <v>10.64</v>
      </c>
      <c r="AB72" s="195">
        <v>0</v>
      </c>
      <c r="AC72" s="195">
        <v>0</v>
      </c>
      <c r="AD72" s="195">
        <v>0</v>
      </c>
      <c r="AE72" s="195">
        <v>51</v>
      </c>
      <c r="AF72" s="195">
        <v>0</v>
      </c>
      <c r="AG72" s="195">
        <v>0</v>
      </c>
      <c r="AH72" s="195">
        <v>0</v>
      </c>
      <c r="AI72" s="195">
        <v>69.61</v>
      </c>
      <c r="AJ72" s="195">
        <v>0</v>
      </c>
      <c r="AK72" s="195">
        <v>0</v>
      </c>
      <c r="AL72" s="195">
        <v>0</v>
      </c>
      <c r="AM72" s="195">
        <v>80</v>
      </c>
      <c r="AN72" s="195">
        <v>0</v>
      </c>
      <c r="AO72">
        <v>0</v>
      </c>
      <c r="AP72" s="195">
        <v>64.150000000000006</v>
      </c>
      <c r="AQ72" s="195">
        <v>22.76</v>
      </c>
      <c r="AR72" s="195">
        <v>18.16</v>
      </c>
      <c r="AS72" s="195">
        <v>0</v>
      </c>
      <c r="AT72">
        <v>0</v>
      </c>
      <c r="AU72">
        <v>0</v>
      </c>
      <c r="AV72" s="195">
        <v>20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30.04</v>
      </c>
      <c r="H73" s="195">
        <v>0</v>
      </c>
      <c r="I73" s="195">
        <v>0</v>
      </c>
      <c r="J73" s="195">
        <v>147.33000000000001</v>
      </c>
      <c r="K73" s="195">
        <v>9.1</v>
      </c>
      <c r="L73" s="195">
        <v>559.15</v>
      </c>
      <c r="M73" s="195">
        <v>27.31</v>
      </c>
      <c r="N73" s="195">
        <v>35.049999999999997</v>
      </c>
      <c r="O73" s="195">
        <v>0</v>
      </c>
      <c r="P73" s="195">
        <v>41.34</v>
      </c>
      <c r="Q73" s="195">
        <v>5.93</v>
      </c>
      <c r="R73" s="195">
        <v>9.9600000000000009</v>
      </c>
      <c r="S73" s="195">
        <v>7.84</v>
      </c>
      <c r="T73" s="195">
        <v>0</v>
      </c>
      <c r="U73" s="195">
        <v>61.9</v>
      </c>
      <c r="V73" s="195">
        <v>4.2300000000000004</v>
      </c>
      <c r="W73" s="195">
        <v>11.71</v>
      </c>
      <c r="X73" s="195">
        <v>43.78</v>
      </c>
      <c r="Y73" s="195">
        <v>0</v>
      </c>
      <c r="Z73">
        <v>0</v>
      </c>
      <c r="AA73" s="195">
        <v>10.64</v>
      </c>
      <c r="AB73" s="195">
        <v>0</v>
      </c>
      <c r="AC73" s="195">
        <v>0</v>
      </c>
      <c r="AD73" s="195">
        <v>0</v>
      </c>
      <c r="AE73" s="195">
        <v>51</v>
      </c>
      <c r="AF73" s="195">
        <v>0</v>
      </c>
      <c r="AG73" s="195">
        <v>0</v>
      </c>
      <c r="AH73" s="195">
        <v>0</v>
      </c>
      <c r="AI73" s="195">
        <v>69.61</v>
      </c>
      <c r="AJ73" s="195">
        <v>0</v>
      </c>
      <c r="AK73" s="195">
        <v>0</v>
      </c>
      <c r="AL73" s="195">
        <v>0</v>
      </c>
      <c r="AM73" s="195">
        <v>80</v>
      </c>
      <c r="AN73" s="195">
        <v>0</v>
      </c>
      <c r="AO73">
        <v>0</v>
      </c>
      <c r="AP73" s="195">
        <v>64.150000000000006</v>
      </c>
      <c r="AQ73" s="195">
        <v>22.76</v>
      </c>
      <c r="AR73" s="195">
        <v>10.98</v>
      </c>
      <c r="AS73" s="195">
        <v>0</v>
      </c>
      <c r="AT73">
        <v>0</v>
      </c>
      <c r="AU73">
        <v>0</v>
      </c>
      <c r="AV73" s="195">
        <v>20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50.04</v>
      </c>
      <c r="H74" s="195">
        <v>0</v>
      </c>
      <c r="I74" s="195">
        <v>0</v>
      </c>
      <c r="J74" s="195">
        <v>136.33000000000001</v>
      </c>
      <c r="K74" s="195">
        <v>9.1</v>
      </c>
      <c r="L74" s="195">
        <v>559.15</v>
      </c>
      <c r="M74" s="195">
        <v>27.31</v>
      </c>
      <c r="N74" s="195">
        <v>35.049999999999997</v>
      </c>
      <c r="O74" s="195">
        <v>0</v>
      </c>
      <c r="P74" s="195">
        <v>41.34</v>
      </c>
      <c r="Q74" s="195">
        <v>5.93</v>
      </c>
      <c r="R74" s="195">
        <v>9.9600000000000009</v>
      </c>
      <c r="S74" s="195">
        <v>7.84</v>
      </c>
      <c r="T74" s="195">
        <v>0</v>
      </c>
      <c r="U74" s="195">
        <v>61.9</v>
      </c>
      <c r="V74" s="195">
        <v>4.2300000000000004</v>
      </c>
      <c r="W74" s="195">
        <v>11.71</v>
      </c>
      <c r="X74" s="195">
        <v>43.78</v>
      </c>
      <c r="Y74" s="195">
        <v>0</v>
      </c>
      <c r="Z74">
        <v>0</v>
      </c>
      <c r="AA74" s="195">
        <v>10.64</v>
      </c>
      <c r="AB74" s="195">
        <v>0</v>
      </c>
      <c r="AC74" s="195">
        <v>0</v>
      </c>
      <c r="AD74" s="195">
        <v>0</v>
      </c>
      <c r="AE74" s="195">
        <v>51</v>
      </c>
      <c r="AF74" s="195">
        <v>0</v>
      </c>
      <c r="AG74" s="195">
        <v>0</v>
      </c>
      <c r="AH74" s="195">
        <v>0</v>
      </c>
      <c r="AI74" s="195">
        <v>69.61</v>
      </c>
      <c r="AJ74" s="195">
        <v>0</v>
      </c>
      <c r="AK74" s="195">
        <v>0</v>
      </c>
      <c r="AL74" s="195">
        <v>0</v>
      </c>
      <c r="AM74" s="195">
        <v>80</v>
      </c>
      <c r="AN74" s="195">
        <v>0</v>
      </c>
      <c r="AO74">
        <v>0</v>
      </c>
      <c r="AP74" s="195">
        <v>64.150000000000006</v>
      </c>
      <c r="AQ74" s="195">
        <v>22.76</v>
      </c>
      <c r="AR74" s="195">
        <v>5.79</v>
      </c>
      <c r="AS74" s="195">
        <v>0</v>
      </c>
      <c r="AT74">
        <v>0</v>
      </c>
      <c r="AU74">
        <v>0</v>
      </c>
      <c r="AV74" s="195">
        <v>20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100.04</v>
      </c>
      <c r="H75" s="195">
        <v>0</v>
      </c>
      <c r="I75" s="195">
        <v>0</v>
      </c>
      <c r="J75" s="195">
        <v>146.33000000000001</v>
      </c>
      <c r="K75" s="195">
        <v>9.1</v>
      </c>
      <c r="L75" s="195">
        <v>559.15</v>
      </c>
      <c r="M75" s="195">
        <v>27.31</v>
      </c>
      <c r="N75" s="195">
        <v>35.049999999999997</v>
      </c>
      <c r="O75" s="195">
        <v>0</v>
      </c>
      <c r="P75" s="195">
        <v>41.34</v>
      </c>
      <c r="Q75" s="195">
        <v>5.93</v>
      </c>
      <c r="R75" s="195">
        <v>9.9600000000000009</v>
      </c>
      <c r="S75" s="195">
        <v>7.84</v>
      </c>
      <c r="T75" s="195">
        <v>0</v>
      </c>
      <c r="U75" s="195">
        <v>61.79</v>
      </c>
      <c r="V75" s="195">
        <v>4.2300000000000004</v>
      </c>
      <c r="W75" s="195">
        <v>12.43</v>
      </c>
      <c r="X75" s="195">
        <v>43.78</v>
      </c>
      <c r="Y75" s="195">
        <v>0</v>
      </c>
      <c r="Z75">
        <v>0</v>
      </c>
      <c r="AA75" s="195">
        <v>10.64</v>
      </c>
      <c r="AB75" s="195">
        <v>0</v>
      </c>
      <c r="AC75" s="195">
        <v>0</v>
      </c>
      <c r="AD75" s="195">
        <v>0</v>
      </c>
      <c r="AE75" s="195">
        <v>51</v>
      </c>
      <c r="AF75" s="195">
        <v>0</v>
      </c>
      <c r="AG75" s="195">
        <v>0</v>
      </c>
      <c r="AH75" s="195">
        <v>0</v>
      </c>
      <c r="AI75" s="195">
        <v>69.61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64.150000000000006</v>
      </c>
      <c r="AQ75" s="195">
        <v>22.76</v>
      </c>
      <c r="AR75" s="195">
        <v>0</v>
      </c>
      <c r="AS75" s="195">
        <v>0</v>
      </c>
      <c r="AT75">
        <v>0</v>
      </c>
      <c r="AU75">
        <v>0</v>
      </c>
      <c r="AV75" s="195">
        <v>20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100.04</v>
      </c>
      <c r="H76" s="195">
        <v>0</v>
      </c>
      <c r="I76" s="195">
        <v>0</v>
      </c>
      <c r="J76" s="195">
        <v>177.33</v>
      </c>
      <c r="K76" s="195">
        <v>9.1</v>
      </c>
      <c r="L76" s="195">
        <v>559.15</v>
      </c>
      <c r="M76" s="195">
        <v>27.31</v>
      </c>
      <c r="N76" s="195">
        <v>35.049999999999997</v>
      </c>
      <c r="O76" s="195">
        <v>0</v>
      </c>
      <c r="P76" s="195">
        <v>41.34</v>
      </c>
      <c r="Q76" s="195">
        <v>5.93</v>
      </c>
      <c r="R76" s="195">
        <v>9.9600000000000009</v>
      </c>
      <c r="S76" s="195">
        <v>7.84</v>
      </c>
      <c r="T76" s="195">
        <v>0</v>
      </c>
      <c r="U76" s="195">
        <v>61.79</v>
      </c>
      <c r="V76" s="195">
        <v>4.2300000000000004</v>
      </c>
      <c r="W76" s="195">
        <v>12.43</v>
      </c>
      <c r="X76" s="195">
        <v>43.78</v>
      </c>
      <c r="Y76" s="195">
        <v>0</v>
      </c>
      <c r="Z76">
        <v>0</v>
      </c>
      <c r="AA76" s="195">
        <v>10.97</v>
      </c>
      <c r="AB76" s="195">
        <v>0</v>
      </c>
      <c r="AC76" s="195">
        <v>0</v>
      </c>
      <c r="AD76" s="195">
        <v>0</v>
      </c>
      <c r="AE76" s="195">
        <v>51</v>
      </c>
      <c r="AF76" s="195">
        <v>0</v>
      </c>
      <c r="AG76" s="195">
        <v>0</v>
      </c>
      <c r="AH76" s="195">
        <v>0</v>
      </c>
      <c r="AI76" s="195">
        <v>69.61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64.150000000000006</v>
      </c>
      <c r="AQ76" s="195">
        <v>22.76</v>
      </c>
      <c r="AR76" s="195">
        <v>0</v>
      </c>
      <c r="AS76" s="195">
        <v>0</v>
      </c>
      <c r="AT76">
        <v>0</v>
      </c>
      <c r="AU76">
        <v>0</v>
      </c>
      <c r="AV76" s="195">
        <v>20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67.040000000000006</v>
      </c>
      <c r="H77" s="195">
        <v>0</v>
      </c>
      <c r="I77" s="195">
        <v>0</v>
      </c>
      <c r="J77" s="195">
        <v>219.33</v>
      </c>
      <c r="K77" s="195">
        <v>9.1</v>
      </c>
      <c r="L77" s="195">
        <v>559.15</v>
      </c>
      <c r="M77" s="195">
        <v>27.31</v>
      </c>
      <c r="N77" s="195">
        <v>35.049999999999997</v>
      </c>
      <c r="O77" s="195">
        <v>0</v>
      </c>
      <c r="P77" s="195">
        <v>41.34</v>
      </c>
      <c r="Q77" s="195">
        <v>5.93</v>
      </c>
      <c r="R77" s="195">
        <v>9.9600000000000009</v>
      </c>
      <c r="S77" s="195">
        <v>7.84</v>
      </c>
      <c r="T77" s="195">
        <v>0</v>
      </c>
      <c r="U77" s="195">
        <v>61.76</v>
      </c>
      <c r="V77" s="195">
        <v>4.2300000000000004</v>
      </c>
      <c r="W77" s="195">
        <v>12.43</v>
      </c>
      <c r="X77" s="195">
        <v>43.78</v>
      </c>
      <c r="Y77" s="195">
        <v>0</v>
      </c>
      <c r="Z77">
        <v>0</v>
      </c>
      <c r="AA77" s="195">
        <v>10.97</v>
      </c>
      <c r="AB77" s="195">
        <v>0</v>
      </c>
      <c r="AC77" s="195">
        <v>0</v>
      </c>
      <c r="AD77" s="195">
        <v>0</v>
      </c>
      <c r="AE77" s="195">
        <v>51</v>
      </c>
      <c r="AF77" s="195">
        <v>0</v>
      </c>
      <c r="AG77" s="195">
        <v>0</v>
      </c>
      <c r="AH77" s="195">
        <v>0</v>
      </c>
      <c r="AI77" s="195">
        <v>69.61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64.150000000000006</v>
      </c>
      <c r="AQ77" s="195">
        <v>22.76</v>
      </c>
      <c r="AR77" s="195">
        <v>0</v>
      </c>
      <c r="AS77" s="195">
        <v>0</v>
      </c>
      <c r="AT77">
        <v>0</v>
      </c>
      <c r="AU77">
        <v>0</v>
      </c>
      <c r="AV77" s="195">
        <v>20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30.04</v>
      </c>
      <c r="H78" s="195">
        <v>0</v>
      </c>
      <c r="I78" s="195">
        <v>0</v>
      </c>
      <c r="J78" s="195">
        <v>247.33</v>
      </c>
      <c r="K78" s="195">
        <v>9.1</v>
      </c>
      <c r="L78" s="195">
        <v>559.15</v>
      </c>
      <c r="M78" s="195">
        <v>27.31</v>
      </c>
      <c r="N78" s="195">
        <v>35.049999999999997</v>
      </c>
      <c r="O78" s="195">
        <v>0</v>
      </c>
      <c r="P78" s="195">
        <v>41.34</v>
      </c>
      <c r="Q78" s="195">
        <v>5.93</v>
      </c>
      <c r="R78" s="195">
        <v>9.9600000000000009</v>
      </c>
      <c r="S78" s="195">
        <v>7.84</v>
      </c>
      <c r="T78" s="195">
        <v>0</v>
      </c>
      <c r="U78" s="195">
        <v>61.76</v>
      </c>
      <c r="V78" s="195">
        <v>4.2300000000000004</v>
      </c>
      <c r="W78" s="195">
        <v>12.43</v>
      </c>
      <c r="X78" s="195">
        <v>43.78</v>
      </c>
      <c r="Y78" s="195">
        <v>0</v>
      </c>
      <c r="Z78">
        <v>0</v>
      </c>
      <c r="AA78" s="195">
        <v>10.97</v>
      </c>
      <c r="AB78" s="195">
        <v>0</v>
      </c>
      <c r="AC78" s="195">
        <v>0</v>
      </c>
      <c r="AD78" s="195">
        <v>0</v>
      </c>
      <c r="AE78" s="195">
        <v>51</v>
      </c>
      <c r="AF78" s="195">
        <v>0</v>
      </c>
      <c r="AG78" s="195">
        <v>0</v>
      </c>
      <c r="AH78" s="195">
        <v>0</v>
      </c>
      <c r="AI78" s="195">
        <v>69.61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64.150000000000006</v>
      </c>
      <c r="AQ78" s="195">
        <v>22.76</v>
      </c>
      <c r="AR78" s="195">
        <v>0</v>
      </c>
      <c r="AS78" s="195">
        <v>0</v>
      </c>
      <c r="AT78">
        <v>0</v>
      </c>
      <c r="AU78">
        <v>0</v>
      </c>
      <c r="AV78" s="195">
        <v>20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30.04</v>
      </c>
      <c r="H79" s="195">
        <v>0</v>
      </c>
      <c r="I79" s="195">
        <v>0</v>
      </c>
      <c r="J79" s="195">
        <v>247.33</v>
      </c>
      <c r="K79" s="195">
        <v>9.1</v>
      </c>
      <c r="L79" s="195">
        <v>559.15</v>
      </c>
      <c r="M79" s="195">
        <v>27.31</v>
      </c>
      <c r="N79" s="195">
        <v>35.049999999999997</v>
      </c>
      <c r="O79" s="195">
        <v>0</v>
      </c>
      <c r="P79" s="195">
        <v>41.34</v>
      </c>
      <c r="Q79" s="195">
        <v>5.93</v>
      </c>
      <c r="R79" s="195">
        <v>9.9600000000000009</v>
      </c>
      <c r="S79" s="195">
        <v>7.84</v>
      </c>
      <c r="T79" s="195">
        <v>0</v>
      </c>
      <c r="U79" s="195">
        <v>61.76</v>
      </c>
      <c r="V79" s="195">
        <v>4.2300000000000004</v>
      </c>
      <c r="W79" s="195">
        <v>12.43</v>
      </c>
      <c r="X79" s="195">
        <v>43.78</v>
      </c>
      <c r="Y79" s="195">
        <v>0</v>
      </c>
      <c r="Z79">
        <v>0</v>
      </c>
      <c r="AA79" s="195">
        <v>10.97</v>
      </c>
      <c r="AB79" s="195">
        <v>0</v>
      </c>
      <c r="AC79" s="195">
        <v>0</v>
      </c>
      <c r="AD79" s="195">
        <v>0</v>
      </c>
      <c r="AE79" s="195">
        <v>51</v>
      </c>
      <c r="AF79" s="195">
        <v>0</v>
      </c>
      <c r="AG79" s="195">
        <v>0</v>
      </c>
      <c r="AH79" s="195">
        <v>0</v>
      </c>
      <c r="AI79" s="195">
        <v>69.61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64.150000000000006</v>
      </c>
      <c r="AQ79" s="195">
        <v>22.76</v>
      </c>
      <c r="AR79" s="195">
        <v>0</v>
      </c>
      <c r="AS79" s="195">
        <v>0</v>
      </c>
      <c r="AT79">
        <v>0</v>
      </c>
      <c r="AU79">
        <v>0</v>
      </c>
      <c r="AV79" s="195">
        <v>20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30.04</v>
      </c>
      <c r="H80" s="195">
        <v>0</v>
      </c>
      <c r="I80" s="195">
        <v>0</v>
      </c>
      <c r="J80" s="195">
        <v>235.33</v>
      </c>
      <c r="K80" s="195">
        <v>9.1</v>
      </c>
      <c r="L80" s="195">
        <v>559.15</v>
      </c>
      <c r="M80" s="195">
        <v>27.31</v>
      </c>
      <c r="N80" s="195">
        <v>35.049999999999997</v>
      </c>
      <c r="O80" s="195">
        <v>0</v>
      </c>
      <c r="P80" s="195">
        <v>41.34</v>
      </c>
      <c r="Q80" s="195">
        <v>5.93</v>
      </c>
      <c r="R80" s="195">
        <v>9.9600000000000009</v>
      </c>
      <c r="S80" s="195">
        <v>7.84</v>
      </c>
      <c r="T80" s="195">
        <v>0</v>
      </c>
      <c r="U80" s="195">
        <v>61.76</v>
      </c>
      <c r="V80" s="195">
        <v>4.2300000000000004</v>
      </c>
      <c r="W80" s="195">
        <v>12.43</v>
      </c>
      <c r="X80" s="195">
        <v>43.78</v>
      </c>
      <c r="Y80" s="195">
        <v>0</v>
      </c>
      <c r="Z80">
        <v>0</v>
      </c>
      <c r="AA80" s="195">
        <v>10.97</v>
      </c>
      <c r="AB80" s="195">
        <v>0</v>
      </c>
      <c r="AC80" s="195">
        <v>0</v>
      </c>
      <c r="AD80" s="195">
        <v>0</v>
      </c>
      <c r="AE80" s="195">
        <v>51</v>
      </c>
      <c r="AF80" s="195">
        <v>0</v>
      </c>
      <c r="AG80" s="195">
        <v>0</v>
      </c>
      <c r="AH80" s="195">
        <v>0</v>
      </c>
      <c r="AI80" s="195">
        <v>69.61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64.150000000000006</v>
      </c>
      <c r="AQ80" s="195">
        <v>22.76</v>
      </c>
      <c r="AR80" s="195">
        <v>0</v>
      </c>
      <c r="AS80" s="195">
        <v>0</v>
      </c>
      <c r="AT80">
        <v>0</v>
      </c>
      <c r="AU80">
        <v>0</v>
      </c>
      <c r="AV80" s="195">
        <v>20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30.04</v>
      </c>
      <c r="H81" s="195">
        <v>0</v>
      </c>
      <c r="I81" s="195">
        <v>0</v>
      </c>
      <c r="J81" s="195">
        <v>202.33</v>
      </c>
      <c r="K81" s="195">
        <v>9.1</v>
      </c>
      <c r="L81" s="195">
        <v>559.15</v>
      </c>
      <c r="M81" s="195">
        <v>27.31</v>
      </c>
      <c r="N81" s="195">
        <v>35.049999999999997</v>
      </c>
      <c r="O81" s="195">
        <v>0</v>
      </c>
      <c r="P81" s="195">
        <v>41.34</v>
      </c>
      <c r="Q81" s="195">
        <v>5.93</v>
      </c>
      <c r="R81" s="195">
        <v>9.9600000000000009</v>
      </c>
      <c r="S81" s="195">
        <v>7.84</v>
      </c>
      <c r="T81" s="195">
        <v>0</v>
      </c>
      <c r="U81" s="195">
        <v>61.76</v>
      </c>
      <c r="V81" s="195">
        <v>4.2300000000000004</v>
      </c>
      <c r="W81" s="195">
        <v>12.43</v>
      </c>
      <c r="X81" s="195">
        <v>43.78</v>
      </c>
      <c r="Y81" s="195">
        <v>0</v>
      </c>
      <c r="Z81">
        <v>0</v>
      </c>
      <c r="AA81" s="195">
        <v>10.97</v>
      </c>
      <c r="AB81" s="195">
        <v>0</v>
      </c>
      <c r="AC81" s="195">
        <v>0</v>
      </c>
      <c r="AD81" s="195">
        <v>0</v>
      </c>
      <c r="AE81" s="195">
        <v>51</v>
      </c>
      <c r="AF81" s="195">
        <v>0</v>
      </c>
      <c r="AG81" s="195">
        <v>0</v>
      </c>
      <c r="AH81" s="195">
        <v>0</v>
      </c>
      <c r="AI81" s="195">
        <v>69.61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64.150000000000006</v>
      </c>
      <c r="AQ81" s="195">
        <v>22.76</v>
      </c>
      <c r="AR81" s="195">
        <v>0</v>
      </c>
      <c r="AS81" s="195">
        <v>0</v>
      </c>
      <c r="AT81">
        <v>0</v>
      </c>
      <c r="AU81">
        <v>0</v>
      </c>
      <c r="AV81" s="195">
        <v>20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30.04</v>
      </c>
      <c r="H82" s="195">
        <v>0</v>
      </c>
      <c r="I82" s="195">
        <v>0</v>
      </c>
      <c r="J82" s="195">
        <v>160.33000000000001</v>
      </c>
      <c r="K82" s="195">
        <v>9.1</v>
      </c>
      <c r="L82" s="195">
        <v>559.15</v>
      </c>
      <c r="M82" s="195">
        <v>27.31</v>
      </c>
      <c r="N82" s="195">
        <v>35.049999999999997</v>
      </c>
      <c r="O82" s="195">
        <v>0</v>
      </c>
      <c r="P82" s="195">
        <v>41.34</v>
      </c>
      <c r="Q82" s="195">
        <v>5.93</v>
      </c>
      <c r="R82" s="195">
        <v>9.9600000000000009</v>
      </c>
      <c r="S82" s="195">
        <v>7.84</v>
      </c>
      <c r="T82" s="195">
        <v>0</v>
      </c>
      <c r="U82" s="195">
        <v>61.76</v>
      </c>
      <c r="V82" s="195">
        <v>4.2300000000000004</v>
      </c>
      <c r="W82" s="195">
        <v>12.43</v>
      </c>
      <c r="X82" s="195">
        <v>43.78</v>
      </c>
      <c r="Y82" s="195">
        <v>0</v>
      </c>
      <c r="Z82">
        <v>0</v>
      </c>
      <c r="AA82" s="195">
        <v>10.97</v>
      </c>
      <c r="AB82" s="195">
        <v>0</v>
      </c>
      <c r="AC82" s="195">
        <v>0</v>
      </c>
      <c r="AD82" s="195">
        <v>0</v>
      </c>
      <c r="AE82" s="195">
        <v>51</v>
      </c>
      <c r="AF82" s="195">
        <v>0</v>
      </c>
      <c r="AG82" s="195">
        <v>0</v>
      </c>
      <c r="AH82" s="195">
        <v>0</v>
      </c>
      <c r="AI82" s="195">
        <v>69.61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64.150000000000006</v>
      </c>
      <c r="AQ82" s="195">
        <v>22.76</v>
      </c>
      <c r="AR82" s="195">
        <v>0</v>
      </c>
      <c r="AS82" s="195">
        <v>0</v>
      </c>
      <c r="AT82">
        <v>0</v>
      </c>
      <c r="AU82">
        <v>0</v>
      </c>
      <c r="AV82" s="195">
        <v>20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30.25</v>
      </c>
      <c r="H83" s="195">
        <v>0</v>
      </c>
      <c r="I83" s="195">
        <v>0</v>
      </c>
      <c r="J83" s="195">
        <v>126.33</v>
      </c>
      <c r="K83" s="195">
        <v>9.1</v>
      </c>
      <c r="L83" s="195">
        <v>559.15</v>
      </c>
      <c r="M83" s="195">
        <v>27.31</v>
      </c>
      <c r="N83" s="195">
        <v>35.049999999999997</v>
      </c>
      <c r="O83" s="195">
        <v>0</v>
      </c>
      <c r="P83" s="195">
        <v>41.34</v>
      </c>
      <c r="Q83" s="195">
        <v>5.93</v>
      </c>
      <c r="R83" s="195">
        <v>9.9600000000000009</v>
      </c>
      <c r="S83" s="195">
        <v>7.84</v>
      </c>
      <c r="T83" s="195">
        <v>0</v>
      </c>
      <c r="U83" s="195">
        <v>61.76</v>
      </c>
      <c r="V83" s="195">
        <v>4.2300000000000004</v>
      </c>
      <c r="W83" s="195">
        <v>12.47</v>
      </c>
      <c r="X83" s="195">
        <v>43.78</v>
      </c>
      <c r="Y83" s="195">
        <v>0</v>
      </c>
      <c r="Z83">
        <v>0</v>
      </c>
      <c r="AA83" s="195">
        <v>10.97</v>
      </c>
      <c r="AB83" s="195">
        <v>0</v>
      </c>
      <c r="AC83" s="195">
        <v>0</v>
      </c>
      <c r="AD83" s="195">
        <v>0</v>
      </c>
      <c r="AE83" s="195">
        <v>51</v>
      </c>
      <c r="AF83" s="195">
        <v>0</v>
      </c>
      <c r="AG83" s="195">
        <v>0</v>
      </c>
      <c r="AH83" s="195">
        <v>0</v>
      </c>
      <c r="AI83" s="195">
        <v>69.61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64.150000000000006</v>
      </c>
      <c r="AQ83" s="195">
        <v>22.76</v>
      </c>
      <c r="AR83" s="195">
        <v>0</v>
      </c>
      <c r="AS83" s="195">
        <v>0</v>
      </c>
      <c r="AT83">
        <v>0</v>
      </c>
      <c r="AU83">
        <v>0</v>
      </c>
      <c r="AV83" s="195">
        <v>20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30.25</v>
      </c>
      <c r="H84" s="195">
        <v>0</v>
      </c>
      <c r="I84" s="195">
        <v>0</v>
      </c>
      <c r="J84" s="195">
        <v>126.33</v>
      </c>
      <c r="K84" s="195">
        <v>9.1</v>
      </c>
      <c r="L84" s="195">
        <v>559.15</v>
      </c>
      <c r="M84" s="195">
        <v>27.31</v>
      </c>
      <c r="N84" s="195">
        <v>35.049999999999997</v>
      </c>
      <c r="O84" s="195">
        <v>0</v>
      </c>
      <c r="P84" s="195">
        <v>41.34</v>
      </c>
      <c r="Q84" s="195">
        <v>5.93</v>
      </c>
      <c r="R84" s="195">
        <v>9.9600000000000009</v>
      </c>
      <c r="S84" s="195">
        <v>7.84</v>
      </c>
      <c r="T84" s="195">
        <v>0</v>
      </c>
      <c r="U84" s="195">
        <v>61.76</v>
      </c>
      <c r="V84" s="195">
        <v>4.2300000000000004</v>
      </c>
      <c r="W84" s="195">
        <v>12.47</v>
      </c>
      <c r="X84" s="195">
        <v>43.78</v>
      </c>
      <c r="Y84" s="195">
        <v>0</v>
      </c>
      <c r="Z84">
        <v>0</v>
      </c>
      <c r="AA84" s="195">
        <v>10.97</v>
      </c>
      <c r="AB84" s="195">
        <v>0</v>
      </c>
      <c r="AC84" s="195">
        <v>0</v>
      </c>
      <c r="AD84" s="195">
        <v>0</v>
      </c>
      <c r="AE84" s="195">
        <v>51</v>
      </c>
      <c r="AF84" s="195">
        <v>0</v>
      </c>
      <c r="AG84" s="195">
        <v>0</v>
      </c>
      <c r="AH84" s="195">
        <v>0</v>
      </c>
      <c r="AI84" s="195">
        <v>69.61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64.150000000000006</v>
      </c>
      <c r="AQ84" s="195">
        <v>22.76</v>
      </c>
      <c r="AR84" s="195">
        <v>0</v>
      </c>
      <c r="AS84" s="195">
        <v>0</v>
      </c>
      <c r="AT84">
        <v>0</v>
      </c>
      <c r="AU84">
        <v>0</v>
      </c>
      <c r="AV84" s="195">
        <v>20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30.46</v>
      </c>
      <c r="H85" s="195">
        <v>0</v>
      </c>
      <c r="I85" s="195">
        <v>0</v>
      </c>
      <c r="J85" s="195">
        <v>114.74</v>
      </c>
      <c r="K85" s="195">
        <v>9.1</v>
      </c>
      <c r="L85" s="195">
        <v>559.15</v>
      </c>
      <c r="M85" s="195">
        <v>27.31</v>
      </c>
      <c r="N85" s="195">
        <v>35.049999999999997</v>
      </c>
      <c r="O85" s="195">
        <v>0</v>
      </c>
      <c r="P85" s="195">
        <v>41.34</v>
      </c>
      <c r="Q85" s="195">
        <v>5.93</v>
      </c>
      <c r="R85" s="195">
        <v>9.9600000000000009</v>
      </c>
      <c r="S85" s="195">
        <v>7.84</v>
      </c>
      <c r="T85" s="195">
        <v>0</v>
      </c>
      <c r="U85" s="195">
        <v>61.76</v>
      </c>
      <c r="V85" s="195">
        <v>4.2300000000000004</v>
      </c>
      <c r="W85" s="195">
        <v>12.43</v>
      </c>
      <c r="X85" s="195">
        <v>43.78</v>
      </c>
      <c r="Y85" s="195">
        <v>0</v>
      </c>
      <c r="Z85">
        <v>0</v>
      </c>
      <c r="AA85" s="195">
        <v>10.97</v>
      </c>
      <c r="AB85" s="195">
        <v>0</v>
      </c>
      <c r="AC85" s="195">
        <v>0</v>
      </c>
      <c r="AD85" s="195">
        <v>0</v>
      </c>
      <c r="AE85" s="195">
        <v>51</v>
      </c>
      <c r="AF85" s="195">
        <v>0</v>
      </c>
      <c r="AG85" s="195">
        <v>0</v>
      </c>
      <c r="AH85" s="195">
        <v>0</v>
      </c>
      <c r="AI85" s="195">
        <v>69.61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64.150000000000006</v>
      </c>
      <c r="AQ85" s="195">
        <v>22.76</v>
      </c>
      <c r="AR85" s="195">
        <v>0</v>
      </c>
      <c r="AS85" s="195">
        <v>0</v>
      </c>
      <c r="AT85">
        <v>0</v>
      </c>
      <c r="AU85">
        <v>0</v>
      </c>
      <c r="AV85" s="195">
        <v>20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30.46</v>
      </c>
      <c r="H86" s="195">
        <v>0</v>
      </c>
      <c r="I86" s="195">
        <v>0</v>
      </c>
      <c r="J86" s="195">
        <v>82.1</v>
      </c>
      <c r="K86" s="195">
        <v>9.1</v>
      </c>
      <c r="L86" s="195">
        <v>559.15</v>
      </c>
      <c r="M86" s="195">
        <v>27.31</v>
      </c>
      <c r="N86" s="195">
        <v>35.049999999999997</v>
      </c>
      <c r="O86" s="195">
        <v>0</v>
      </c>
      <c r="P86" s="195">
        <v>41.34</v>
      </c>
      <c r="Q86" s="195">
        <v>5.93</v>
      </c>
      <c r="R86" s="195">
        <v>9.9600000000000009</v>
      </c>
      <c r="S86" s="195">
        <v>7.84</v>
      </c>
      <c r="T86" s="195">
        <v>0</v>
      </c>
      <c r="U86" s="195">
        <v>61.76</v>
      </c>
      <c r="V86" s="195">
        <v>4.2300000000000004</v>
      </c>
      <c r="W86" s="195">
        <v>12.43</v>
      </c>
      <c r="X86" s="195">
        <v>43.78</v>
      </c>
      <c r="Y86" s="195">
        <v>0</v>
      </c>
      <c r="Z86">
        <v>0</v>
      </c>
      <c r="AA86" s="195">
        <v>10.97</v>
      </c>
      <c r="AB86" s="195">
        <v>0</v>
      </c>
      <c r="AC86" s="195">
        <v>0</v>
      </c>
      <c r="AD86" s="195">
        <v>0</v>
      </c>
      <c r="AE86" s="195">
        <v>51</v>
      </c>
      <c r="AF86" s="195">
        <v>0</v>
      </c>
      <c r="AG86" s="195">
        <v>0</v>
      </c>
      <c r="AH86" s="195">
        <v>0</v>
      </c>
      <c r="AI86" s="195">
        <v>69.61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64.150000000000006</v>
      </c>
      <c r="AQ86" s="195">
        <v>22.76</v>
      </c>
      <c r="AR86" s="195">
        <v>0</v>
      </c>
      <c r="AS86" s="195">
        <v>0</v>
      </c>
      <c r="AT86">
        <v>0</v>
      </c>
      <c r="AU86">
        <v>0</v>
      </c>
      <c r="AV86" s="195">
        <v>20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30.46</v>
      </c>
      <c r="H87" s="195">
        <v>0</v>
      </c>
      <c r="I87" s="195">
        <v>0</v>
      </c>
      <c r="J87" s="195">
        <v>74.739999999999995</v>
      </c>
      <c r="K87" s="195">
        <v>9.1</v>
      </c>
      <c r="L87" s="195">
        <v>559.15</v>
      </c>
      <c r="M87" s="195">
        <v>27.31</v>
      </c>
      <c r="N87" s="195">
        <v>35.049999999999997</v>
      </c>
      <c r="O87" s="195">
        <v>0</v>
      </c>
      <c r="P87" s="195">
        <v>41.34</v>
      </c>
      <c r="Q87" s="195">
        <v>5.93</v>
      </c>
      <c r="R87" s="195">
        <v>9.9600000000000009</v>
      </c>
      <c r="S87" s="195">
        <v>7.84</v>
      </c>
      <c r="T87" s="195">
        <v>0</v>
      </c>
      <c r="U87" s="195">
        <v>61.76</v>
      </c>
      <c r="V87" s="195">
        <v>4.2300000000000004</v>
      </c>
      <c r="W87" s="195">
        <v>12.43</v>
      </c>
      <c r="X87" s="195">
        <v>43.78</v>
      </c>
      <c r="Y87" s="195">
        <v>0</v>
      </c>
      <c r="Z87">
        <v>0</v>
      </c>
      <c r="AA87" s="195">
        <v>10.97</v>
      </c>
      <c r="AB87" s="195">
        <v>0</v>
      </c>
      <c r="AC87" s="195">
        <v>0</v>
      </c>
      <c r="AD87" s="195">
        <v>0</v>
      </c>
      <c r="AE87" s="195">
        <v>51</v>
      </c>
      <c r="AF87" s="195">
        <v>0</v>
      </c>
      <c r="AG87" s="195">
        <v>0</v>
      </c>
      <c r="AH87" s="195">
        <v>0</v>
      </c>
      <c r="AI87" s="195">
        <v>69.61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64.150000000000006</v>
      </c>
      <c r="AQ87" s="195">
        <v>22.76</v>
      </c>
      <c r="AR87" s="195">
        <v>0</v>
      </c>
      <c r="AS87" s="195">
        <v>0</v>
      </c>
      <c r="AT87">
        <v>0</v>
      </c>
      <c r="AU87">
        <v>0</v>
      </c>
      <c r="AV87" s="195">
        <v>20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30.46</v>
      </c>
      <c r="H88" s="195">
        <v>0</v>
      </c>
      <c r="I88" s="195">
        <v>0</v>
      </c>
      <c r="J88" s="195">
        <v>74.739999999999995</v>
      </c>
      <c r="K88" s="195">
        <v>9.1</v>
      </c>
      <c r="L88" s="195">
        <v>559.15</v>
      </c>
      <c r="M88" s="195">
        <v>27.31</v>
      </c>
      <c r="N88" s="195">
        <v>35.049999999999997</v>
      </c>
      <c r="O88" s="195">
        <v>0</v>
      </c>
      <c r="P88" s="195">
        <v>41.34</v>
      </c>
      <c r="Q88" s="195">
        <v>5.93</v>
      </c>
      <c r="R88" s="195">
        <v>9.9600000000000009</v>
      </c>
      <c r="S88" s="195">
        <v>7.84</v>
      </c>
      <c r="T88" s="195">
        <v>0</v>
      </c>
      <c r="U88" s="195">
        <v>61.76</v>
      </c>
      <c r="V88" s="195">
        <v>4.2300000000000004</v>
      </c>
      <c r="W88" s="195">
        <v>12.43</v>
      </c>
      <c r="X88" s="195">
        <v>43.78</v>
      </c>
      <c r="Y88" s="195">
        <v>0</v>
      </c>
      <c r="Z88">
        <v>0</v>
      </c>
      <c r="AA88" s="195">
        <v>10.97</v>
      </c>
      <c r="AB88" s="195">
        <v>0</v>
      </c>
      <c r="AC88" s="195">
        <v>0</v>
      </c>
      <c r="AD88" s="195">
        <v>0</v>
      </c>
      <c r="AE88" s="195">
        <v>51</v>
      </c>
      <c r="AF88" s="195">
        <v>0</v>
      </c>
      <c r="AG88" s="195">
        <v>0</v>
      </c>
      <c r="AH88" s="195">
        <v>0</v>
      </c>
      <c r="AI88" s="195">
        <v>69.61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64.150000000000006</v>
      </c>
      <c r="AQ88" s="195">
        <v>22.76</v>
      </c>
      <c r="AR88" s="195">
        <v>0</v>
      </c>
      <c r="AS88" s="195">
        <v>0</v>
      </c>
      <c r="AT88">
        <v>0</v>
      </c>
      <c r="AU88">
        <v>0</v>
      </c>
      <c r="AV88" s="195">
        <v>20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30.46</v>
      </c>
      <c r="H89" s="195">
        <v>0</v>
      </c>
      <c r="I89" s="195">
        <v>0</v>
      </c>
      <c r="J89" s="195">
        <v>74.739999999999995</v>
      </c>
      <c r="K89" s="195">
        <v>9.1</v>
      </c>
      <c r="L89" s="195">
        <v>559.15</v>
      </c>
      <c r="M89" s="195">
        <v>27.31</v>
      </c>
      <c r="N89" s="195">
        <v>35.049999999999997</v>
      </c>
      <c r="O89" s="195">
        <v>0</v>
      </c>
      <c r="P89" s="195">
        <v>41.34</v>
      </c>
      <c r="Q89" s="195">
        <v>5.93</v>
      </c>
      <c r="R89" s="195">
        <v>10.71</v>
      </c>
      <c r="S89" s="195">
        <v>7.84</v>
      </c>
      <c r="T89" s="195">
        <v>0</v>
      </c>
      <c r="U89" s="195">
        <v>61.76</v>
      </c>
      <c r="V89" s="195">
        <v>4.2300000000000004</v>
      </c>
      <c r="W89" s="195">
        <v>12.43</v>
      </c>
      <c r="X89" s="195">
        <v>43.78</v>
      </c>
      <c r="Y89" s="195">
        <v>0</v>
      </c>
      <c r="Z89">
        <v>0</v>
      </c>
      <c r="AA89" s="195">
        <v>10.97</v>
      </c>
      <c r="AB89" s="195">
        <v>0</v>
      </c>
      <c r="AC89" s="195">
        <v>0</v>
      </c>
      <c r="AD89" s="195">
        <v>0</v>
      </c>
      <c r="AE89" s="195">
        <v>51</v>
      </c>
      <c r="AF89" s="195">
        <v>0</v>
      </c>
      <c r="AG89" s="195">
        <v>0</v>
      </c>
      <c r="AH89" s="195">
        <v>0</v>
      </c>
      <c r="AI89" s="195">
        <v>69.61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64.150000000000006</v>
      </c>
      <c r="AQ89" s="195">
        <v>22.76</v>
      </c>
      <c r="AR89" s="195">
        <v>0</v>
      </c>
      <c r="AS89" s="195">
        <v>0</v>
      </c>
      <c r="AT89">
        <v>0</v>
      </c>
      <c r="AU89">
        <v>0</v>
      </c>
      <c r="AV89" s="195">
        <v>20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30.46</v>
      </c>
      <c r="H90" s="195">
        <v>0</v>
      </c>
      <c r="I90" s="195">
        <v>0</v>
      </c>
      <c r="J90" s="195">
        <v>74.739999999999995</v>
      </c>
      <c r="K90" s="195">
        <v>9.1</v>
      </c>
      <c r="L90" s="195">
        <v>559.15</v>
      </c>
      <c r="M90" s="195">
        <v>27.31</v>
      </c>
      <c r="N90" s="195">
        <v>35.049999999999997</v>
      </c>
      <c r="O90" s="195">
        <v>0</v>
      </c>
      <c r="P90" s="195">
        <v>41.34</v>
      </c>
      <c r="Q90" s="195">
        <v>5.93</v>
      </c>
      <c r="R90" s="195">
        <v>11.7</v>
      </c>
      <c r="S90" s="195">
        <v>7.84</v>
      </c>
      <c r="T90" s="195">
        <v>0</v>
      </c>
      <c r="U90" s="195">
        <v>61.76</v>
      </c>
      <c r="V90" s="195">
        <v>4.2300000000000004</v>
      </c>
      <c r="W90" s="195">
        <v>12.43</v>
      </c>
      <c r="X90" s="195">
        <v>43.78</v>
      </c>
      <c r="Y90" s="195">
        <v>0</v>
      </c>
      <c r="Z90">
        <v>0</v>
      </c>
      <c r="AA90" s="195">
        <v>10.97</v>
      </c>
      <c r="AB90" s="195">
        <v>0</v>
      </c>
      <c r="AC90" s="195">
        <v>0</v>
      </c>
      <c r="AD90" s="195">
        <v>0</v>
      </c>
      <c r="AE90" s="195">
        <v>51</v>
      </c>
      <c r="AF90" s="195">
        <v>0</v>
      </c>
      <c r="AG90" s="195">
        <v>0</v>
      </c>
      <c r="AH90" s="195">
        <v>0</v>
      </c>
      <c r="AI90" s="195">
        <v>69.61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64.150000000000006</v>
      </c>
      <c r="AQ90" s="195">
        <v>22.76</v>
      </c>
      <c r="AR90" s="195">
        <v>0</v>
      </c>
      <c r="AS90" s="195">
        <v>0</v>
      </c>
      <c r="AT90">
        <v>0</v>
      </c>
      <c r="AU90">
        <v>0</v>
      </c>
      <c r="AV90" s="195">
        <v>20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30.46</v>
      </c>
      <c r="H91" s="195">
        <v>0</v>
      </c>
      <c r="I91" s="195">
        <v>0</v>
      </c>
      <c r="J91" s="195">
        <v>74.739999999999995</v>
      </c>
      <c r="K91" s="195">
        <v>9.1</v>
      </c>
      <c r="L91" s="195">
        <v>559.15</v>
      </c>
      <c r="M91" s="195">
        <v>27.31</v>
      </c>
      <c r="N91" s="195">
        <v>35.049999999999997</v>
      </c>
      <c r="O91" s="195">
        <v>0</v>
      </c>
      <c r="P91" s="195">
        <v>41.34</v>
      </c>
      <c r="Q91" s="195">
        <v>5.93</v>
      </c>
      <c r="R91" s="195">
        <v>12.48</v>
      </c>
      <c r="S91" s="195">
        <v>7.84</v>
      </c>
      <c r="T91" s="195">
        <v>0</v>
      </c>
      <c r="U91" s="195">
        <v>61.76</v>
      </c>
      <c r="V91" s="195">
        <v>4.2300000000000004</v>
      </c>
      <c r="W91" s="195">
        <v>12.43</v>
      </c>
      <c r="X91" s="195">
        <v>43.78</v>
      </c>
      <c r="Y91" s="195">
        <v>0</v>
      </c>
      <c r="Z91">
        <v>0</v>
      </c>
      <c r="AA91" s="195">
        <v>10.97</v>
      </c>
      <c r="AB91" s="195">
        <v>0</v>
      </c>
      <c r="AC91" s="195">
        <v>0</v>
      </c>
      <c r="AD91" s="195">
        <v>0</v>
      </c>
      <c r="AE91" s="195">
        <v>51</v>
      </c>
      <c r="AF91" s="195">
        <v>0</v>
      </c>
      <c r="AG91" s="195">
        <v>0</v>
      </c>
      <c r="AH91" s="195">
        <v>0</v>
      </c>
      <c r="AI91" s="195">
        <v>69.61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64.150000000000006</v>
      </c>
      <c r="AQ91" s="195">
        <v>22.76</v>
      </c>
      <c r="AR91" s="195">
        <v>0</v>
      </c>
      <c r="AS91" s="195">
        <v>0</v>
      </c>
      <c r="AT91">
        <v>0</v>
      </c>
      <c r="AU91">
        <v>0</v>
      </c>
      <c r="AV91" s="195">
        <v>20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30.46</v>
      </c>
      <c r="H92" s="195">
        <v>0</v>
      </c>
      <c r="I92" s="195">
        <v>0</v>
      </c>
      <c r="J92" s="195">
        <v>74.739999999999995</v>
      </c>
      <c r="K92" s="195">
        <v>9.1</v>
      </c>
      <c r="L92" s="195">
        <v>559.15</v>
      </c>
      <c r="M92" s="195">
        <v>27.31</v>
      </c>
      <c r="N92" s="195">
        <v>35.049999999999997</v>
      </c>
      <c r="O92" s="195">
        <v>0</v>
      </c>
      <c r="P92" s="195">
        <v>41.34</v>
      </c>
      <c r="Q92" s="195">
        <v>5.93</v>
      </c>
      <c r="R92" s="195">
        <v>12.58</v>
      </c>
      <c r="S92" s="195">
        <v>7.84</v>
      </c>
      <c r="T92" s="195">
        <v>0</v>
      </c>
      <c r="U92" s="195">
        <v>61.76</v>
      </c>
      <c r="V92" s="195">
        <v>4.2300000000000004</v>
      </c>
      <c r="W92" s="195">
        <v>12.43</v>
      </c>
      <c r="X92" s="195">
        <v>43.78</v>
      </c>
      <c r="Y92" s="195">
        <v>0</v>
      </c>
      <c r="Z92">
        <v>0</v>
      </c>
      <c r="AA92" s="195">
        <v>10.97</v>
      </c>
      <c r="AB92" s="195">
        <v>0</v>
      </c>
      <c r="AC92" s="195">
        <v>0</v>
      </c>
      <c r="AD92" s="195">
        <v>0</v>
      </c>
      <c r="AE92" s="195">
        <v>51</v>
      </c>
      <c r="AF92" s="195">
        <v>0</v>
      </c>
      <c r="AG92" s="195">
        <v>0</v>
      </c>
      <c r="AH92" s="195">
        <v>0</v>
      </c>
      <c r="AI92" s="195">
        <v>69.61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64.150000000000006</v>
      </c>
      <c r="AQ92" s="195">
        <v>22.76</v>
      </c>
      <c r="AR92" s="195">
        <v>0</v>
      </c>
      <c r="AS92" s="195">
        <v>0</v>
      </c>
      <c r="AT92">
        <v>0</v>
      </c>
      <c r="AU92">
        <v>0</v>
      </c>
      <c r="AV92" s="195">
        <v>20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30.46</v>
      </c>
      <c r="H93" s="195">
        <v>0</v>
      </c>
      <c r="I93" s="195">
        <v>0</v>
      </c>
      <c r="J93" s="195">
        <v>74.739999999999995</v>
      </c>
      <c r="K93" s="195">
        <v>9.1</v>
      </c>
      <c r="L93" s="195">
        <v>559.15</v>
      </c>
      <c r="M93" s="195">
        <v>27.31</v>
      </c>
      <c r="N93" s="195">
        <v>35.049999999999997</v>
      </c>
      <c r="O93" s="195">
        <v>0</v>
      </c>
      <c r="P93" s="195">
        <v>41.34</v>
      </c>
      <c r="Q93" s="195">
        <v>5.93</v>
      </c>
      <c r="R93" s="195">
        <v>12.58</v>
      </c>
      <c r="S93" s="195">
        <v>7.84</v>
      </c>
      <c r="T93" s="195">
        <v>0</v>
      </c>
      <c r="U93" s="195">
        <v>61.76</v>
      </c>
      <c r="V93" s="195">
        <v>3.46</v>
      </c>
      <c r="W93" s="195">
        <v>12.25</v>
      </c>
      <c r="X93" s="195">
        <v>43.78</v>
      </c>
      <c r="Y93" s="195">
        <v>0</v>
      </c>
      <c r="Z93">
        <v>0</v>
      </c>
      <c r="AA93" s="195">
        <v>10.97</v>
      </c>
      <c r="AB93" s="195">
        <v>0</v>
      </c>
      <c r="AC93" s="195">
        <v>0</v>
      </c>
      <c r="AD93" s="195">
        <v>0</v>
      </c>
      <c r="AE93" s="195">
        <v>51</v>
      </c>
      <c r="AF93" s="195">
        <v>0</v>
      </c>
      <c r="AG93" s="195">
        <v>0</v>
      </c>
      <c r="AH93" s="195">
        <v>0</v>
      </c>
      <c r="AI93" s="195">
        <v>69.61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64.150000000000006</v>
      </c>
      <c r="AQ93" s="195">
        <v>22.76</v>
      </c>
      <c r="AR93" s="195">
        <v>0</v>
      </c>
      <c r="AS93" s="195">
        <v>0</v>
      </c>
      <c r="AT93">
        <v>0</v>
      </c>
      <c r="AU93">
        <v>0</v>
      </c>
      <c r="AV93" s="195">
        <v>20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30.46</v>
      </c>
      <c r="H94" s="195">
        <v>0</v>
      </c>
      <c r="I94" s="195">
        <v>0</v>
      </c>
      <c r="J94" s="195">
        <v>74.739999999999995</v>
      </c>
      <c r="K94" s="195">
        <v>9.1</v>
      </c>
      <c r="L94" s="195">
        <v>559.15</v>
      </c>
      <c r="M94" s="195">
        <v>27.31</v>
      </c>
      <c r="N94" s="195">
        <v>35.049999999999997</v>
      </c>
      <c r="O94" s="195">
        <v>0</v>
      </c>
      <c r="P94" s="195">
        <v>41.34</v>
      </c>
      <c r="Q94" s="195">
        <v>5.93</v>
      </c>
      <c r="R94" s="195">
        <v>12.58</v>
      </c>
      <c r="S94" s="195">
        <v>7.84</v>
      </c>
      <c r="T94" s="195">
        <v>0</v>
      </c>
      <c r="U94" s="195">
        <v>61.76</v>
      </c>
      <c r="V94" s="195">
        <v>3.46</v>
      </c>
      <c r="W94" s="195">
        <v>12.25</v>
      </c>
      <c r="X94" s="195">
        <v>43.78</v>
      </c>
      <c r="Y94" s="195">
        <v>0</v>
      </c>
      <c r="Z94">
        <v>0</v>
      </c>
      <c r="AA94" s="195">
        <v>10.97</v>
      </c>
      <c r="AB94" s="195">
        <v>0</v>
      </c>
      <c r="AC94" s="195">
        <v>0</v>
      </c>
      <c r="AD94" s="195">
        <v>0</v>
      </c>
      <c r="AE94" s="195">
        <v>51</v>
      </c>
      <c r="AF94" s="195">
        <v>0</v>
      </c>
      <c r="AG94" s="195">
        <v>0</v>
      </c>
      <c r="AH94" s="195">
        <v>0</v>
      </c>
      <c r="AI94" s="195">
        <v>69.61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64.150000000000006</v>
      </c>
      <c r="AQ94" s="195">
        <v>22.76</v>
      </c>
      <c r="AR94" s="195">
        <v>0</v>
      </c>
      <c r="AS94" s="195">
        <v>0</v>
      </c>
      <c r="AT94">
        <v>0</v>
      </c>
      <c r="AU94">
        <v>0</v>
      </c>
      <c r="AV94" s="195">
        <v>20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30.46</v>
      </c>
      <c r="H95" s="195">
        <v>0</v>
      </c>
      <c r="I95" s="195">
        <v>0</v>
      </c>
      <c r="J95" s="195">
        <v>74.739999999999995</v>
      </c>
      <c r="K95" s="195">
        <v>9.1</v>
      </c>
      <c r="L95" s="195">
        <v>559.15</v>
      </c>
      <c r="M95" s="195">
        <v>27.31</v>
      </c>
      <c r="N95" s="195">
        <v>35.049999999999997</v>
      </c>
      <c r="O95" s="195">
        <v>0</v>
      </c>
      <c r="P95" s="195">
        <v>41.34</v>
      </c>
      <c r="Q95" s="195">
        <v>5.93</v>
      </c>
      <c r="R95" s="195">
        <v>12.58</v>
      </c>
      <c r="S95" s="195">
        <v>7.84</v>
      </c>
      <c r="T95" s="195">
        <v>0</v>
      </c>
      <c r="U95" s="195">
        <v>61.76</v>
      </c>
      <c r="V95" s="195">
        <v>3.46</v>
      </c>
      <c r="W95" s="195">
        <v>12.07</v>
      </c>
      <c r="X95" s="195">
        <v>43.78</v>
      </c>
      <c r="Y95" s="195">
        <v>0</v>
      </c>
      <c r="Z95">
        <v>0</v>
      </c>
      <c r="AA95" s="195">
        <v>10.97</v>
      </c>
      <c r="AB95" s="195">
        <v>0</v>
      </c>
      <c r="AC95" s="195">
        <v>0</v>
      </c>
      <c r="AD95" s="195">
        <v>0</v>
      </c>
      <c r="AE95" s="195">
        <v>51</v>
      </c>
      <c r="AF95" s="195">
        <v>0</v>
      </c>
      <c r="AG95" s="195">
        <v>0</v>
      </c>
      <c r="AH95" s="195">
        <v>0</v>
      </c>
      <c r="AI95" s="195">
        <v>69.61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64.150000000000006</v>
      </c>
      <c r="AQ95" s="195">
        <v>22.76</v>
      </c>
      <c r="AR95" s="195">
        <v>0</v>
      </c>
      <c r="AS95" s="195">
        <v>0</v>
      </c>
      <c r="AT95">
        <v>0</v>
      </c>
      <c r="AU95">
        <v>0</v>
      </c>
      <c r="AV95" s="195">
        <v>20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30.46</v>
      </c>
      <c r="H96" s="195">
        <v>0</v>
      </c>
      <c r="I96" s="195">
        <v>0</v>
      </c>
      <c r="J96" s="195">
        <v>74.739999999999995</v>
      </c>
      <c r="K96" s="195">
        <v>9.1</v>
      </c>
      <c r="L96" s="195">
        <v>559.15</v>
      </c>
      <c r="M96" s="195">
        <v>27.31</v>
      </c>
      <c r="N96" s="195">
        <v>35.049999999999997</v>
      </c>
      <c r="O96" s="195">
        <v>0</v>
      </c>
      <c r="P96" s="195">
        <v>41.34</v>
      </c>
      <c r="Q96" s="195">
        <v>5.93</v>
      </c>
      <c r="R96" s="195">
        <v>12.58</v>
      </c>
      <c r="S96" s="195">
        <v>7.84</v>
      </c>
      <c r="T96" s="195">
        <v>0</v>
      </c>
      <c r="U96" s="195">
        <v>61.76</v>
      </c>
      <c r="V96" s="195">
        <v>3.46</v>
      </c>
      <c r="W96" s="195">
        <v>12.07</v>
      </c>
      <c r="X96" s="195">
        <v>43.78</v>
      </c>
      <c r="Y96" s="195">
        <v>0</v>
      </c>
      <c r="Z96">
        <v>0</v>
      </c>
      <c r="AA96" s="195">
        <v>10.97</v>
      </c>
      <c r="AB96" s="195">
        <v>0</v>
      </c>
      <c r="AC96" s="195">
        <v>0</v>
      </c>
      <c r="AD96" s="195">
        <v>0</v>
      </c>
      <c r="AE96" s="195">
        <v>51</v>
      </c>
      <c r="AF96" s="195">
        <v>0</v>
      </c>
      <c r="AG96" s="195">
        <v>0</v>
      </c>
      <c r="AH96" s="195">
        <v>0</v>
      </c>
      <c r="AI96" s="195">
        <v>69.61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64.150000000000006</v>
      </c>
      <c r="AQ96" s="195">
        <v>22.76</v>
      </c>
      <c r="AR96" s="195">
        <v>0</v>
      </c>
      <c r="AS96" s="195">
        <v>0</v>
      </c>
      <c r="AT96">
        <v>0</v>
      </c>
      <c r="AU96">
        <v>0</v>
      </c>
      <c r="AV96" s="195">
        <v>20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30.46</v>
      </c>
      <c r="H97" s="195">
        <v>0</v>
      </c>
      <c r="I97" s="195">
        <v>0</v>
      </c>
      <c r="J97" s="195">
        <v>74.739999999999995</v>
      </c>
      <c r="K97" s="195">
        <v>9.1</v>
      </c>
      <c r="L97" s="195">
        <v>559.15</v>
      </c>
      <c r="M97" s="195">
        <v>27.31</v>
      </c>
      <c r="N97" s="195">
        <v>35.049999999999997</v>
      </c>
      <c r="O97" s="195">
        <v>0</v>
      </c>
      <c r="P97" s="195">
        <v>41.34</v>
      </c>
      <c r="Q97" s="195">
        <v>5.93</v>
      </c>
      <c r="R97" s="195">
        <v>12.58</v>
      </c>
      <c r="S97" s="195">
        <v>7.84</v>
      </c>
      <c r="T97" s="195">
        <v>0</v>
      </c>
      <c r="U97" s="195">
        <v>61.76</v>
      </c>
      <c r="V97" s="195">
        <v>3.46</v>
      </c>
      <c r="W97" s="195">
        <v>11.89</v>
      </c>
      <c r="X97" s="195">
        <v>43.78</v>
      </c>
      <c r="Y97" s="195">
        <v>0</v>
      </c>
      <c r="Z97">
        <v>0</v>
      </c>
      <c r="AA97" s="195">
        <v>10.97</v>
      </c>
      <c r="AB97" s="195">
        <v>0</v>
      </c>
      <c r="AC97" s="195">
        <v>0</v>
      </c>
      <c r="AD97" s="195">
        <v>0</v>
      </c>
      <c r="AE97" s="195">
        <v>51</v>
      </c>
      <c r="AF97" s="195">
        <v>0</v>
      </c>
      <c r="AG97" s="195">
        <v>0</v>
      </c>
      <c r="AH97" s="195">
        <v>0</v>
      </c>
      <c r="AI97" s="195">
        <v>69.61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64.150000000000006</v>
      </c>
      <c r="AQ97" s="195">
        <v>22.76</v>
      </c>
      <c r="AR97" s="195">
        <v>0</v>
      </c>
      <c r="AS97" s="195">
        <v>0</v>
      </c>
      <c r="AT97">
        <v>0</v>
      </c>
      <c r="AU97">
        <v>0</v>
      </c>
      <c r="AV97" s="195">
        <v>20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30.46</v>
      </c>
      <c r="H98" s="195">
        <v>0</v>
      </c>
      <c r="I98" s="195">
        <v>0</v>
      </c>
      <c r="J98" s="195">
        <v>74.739999999999995</v>
      </c>
      <c r="K98" s="195">
        <v>9.1</v>
      </c>
      <c r="L98" s="195">
        <v>559.15</v>
      </c>
      <c r="M98" s="195">
        <v>27.31</v>
      </c>
      <c r="N98" s="195">
        <v>35.049999999999997</v>
      </c>
      <c r="O98" s="195">
        <v>0</v>
      </c>
      <c r="P98" s="195">
        <v>41.34</v>
      </c>
      <c r="Q98" s="195">
        <v>5.93</v>
      </c>
      <c r="R98" s="195">
        <v>12.58</v>
      </c>
      <c r="S98" s="195">
        <v>7.84</v>
      </c>
      <c r="T98" s="195">
        <v>0</v>
      </c>
      <c r="U98" s="195">
        <v>61.76</v>
      </c>
      <c r="V98" s="195">
        <v>3.46</v>
      </c>
      <c r="W98" s="195">
        <v>11.89</v>
      </c>
      <c r="X98" s="195">
        <v>43.78</v>
      </c>
      <c r="Y98" s="195">
        <v>0</v>
      </c>
      <c r="Z98">
        <v>0</v>
      </c>
      <c r="AA98" s="195">
        <v>10.97</v>
      </c>
      <c r="AB98" s="195">
        <v>0</v>
      </c>
      <c r="AC98" s="195">
        <v>0</v>
      </c>
      <c r="AD98" s="195">
        <v>0</v>
      </c>
      <c r="AE98" s="195">
        <v>51</v>
      </c>
      <c r="AF98" s="195">
        <v>0</v>
      </c>
      <c r="AG98" s="195">
        <v>0</v>
      </c>
      <c r="AH98" s="195">
        <v>0</v>
      </c>
      <c r="AI98" s="195">
        <v>69.61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64.150000000000006</v>
      </c>
      <c r="AQ98" s="195">
        <v>22.76</v>
      </c>
      <c r="AR98" s="195">
        <v>0</v>
      </c>
      <c r="AS98" s="195">
        <v>0</v>
      </c>
      <c r="AT98">
        <v>0</v>
      </c>
      <c r="AU98">
        <v>0</v>
      </c>
      <c r="AV98" s="195">
        <v>20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3.2899999999999992E-2</v>
      </c>
      <c r="E99">
        <f t="shared" si="0"/>
        <v>0</v>
      </c>
      <c r="F99">
        <f t="shared" si="0"/>
        <v>0</v>
      </c>
      <c r="G99">
        <f t="shared" si="0"/>
        <v>0.55001000000000011</v>
      </c>
      <c r="H99">
        <f t="shared" si="0"/>
        <v>0</v>
      </c>
      <c r="I99">
        <f t="shared" si="0"/>
        <v>0</v>
      </c>
      <c r="J99">
        <f t="shared" si="0"/>
        <v>1.8863124999999989</v>
      </c>
      <c r="K99">
        <f t="shared" si="0"/>
        <v>0.21840000000000034</v>
      </c>
      <c r="L99">
        <f t="shared" si="0"/>
        <v>13.446540000000015</v>
      </c>
      <c r="M99">
        <f t="shared" si="0"/>
        <v>0.65543999999999902</v>
      </c>
      <c r="N99">
        <f t="shared" si="0"/>
        <v>0.84132000000000118</v>
      </c>
      <c r="O99">
        <f t="shared" si="0"/>
        <v>0</v>
      </c>
      <c r="P99">
        <f t="shared" si="0"/>
        <v>0.99216000000000137</v>
      </c>
      <c r="Q99">
        <f t="shared" si="0"/>
        <v>0.13923250000000001</v>
      </c>
      <c r="R99">
        <f t="shared" si="0"/>
        <v>0.27087750000000022</v>
      </c>
      <c r="S99">
        <f t="shared" si="0"/>
        <v>0.18409750000000011</v>
      </c>
      <c r="T99">
        <f t="shared" si="0"/>
        <v>0</v>
      </c>
      <c r="U99">
        <f t="shared" si="0"/>
        <v>1.4817350000000025</v>
      </c>
      <c r="V99">
        <f t="shared" si="0"/>
        <v>0.10036500000000005</v>
      </c>
      <c r="W99">
        <f t="shared" si="0"/>
        <v>0.29821000000000014</v>
      </c>
      <c r="X99">
        <f t="shared" si="0"/>
        <v>1.0507200000000019</v>
      </c>
      <c r="Y99">
        <f t="shared" si="0"/>
        <v>0</v>
      </c>
      <c r="Z99">
        <f t="shared" si="0"/>
        <v>0</v>
      </c>
      <c r="AA99">
        <f t="shared" si="0"/>
        <v>0.26190750000000018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1.2276749999999996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1.6559324999999976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0.32</v>
      </c>
      <c r="AN99">
        <f t="shared" si="0"/>
        <v>0</v>
      </c>
      <c r="AO99">
        <f t="shared" si="0"/>
        <v>0</v>
      </c>
      <c r="AP99">
        <f t="shared" si="0"/>
        <v>1.4282099999999984</v>
      </c>
      <c r="AQ99">
        <f t="shared" si="0"/>
        <v>0.54624000000000028</v>
      </c>
      <c r="AR99">
        <f t="shared" si="0"/>
        <v>0.25933750000000017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0.22822500000000001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2.08</v>
      </c>
      <c r="AB3" s="195">
        <v>0</v>
      </c>
      <c r="AC3" s="195">
        <v>0</v>
      </c>
      <c r="AD3" s="195">
        <v>0</v>
      </c>
      <c r="AE3" s="195">
        <v>79.58</v>
      </c>
      <c r="AF3" s="195">
        <v>0</v>
      </c>
      <c r="AG3" s="195">
        <v>0</v>
      </c>
      <c r="AH3" s="195">
        <v>0</v>
      </c>
      <c r="AI3" s="195">
        <v>19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2.08</v>
      </c>
      <c r="AB4" s="195">
        <v>0</v>
      </c>
      <c r="AC4" s="195">
        <v>0</v>
      </c>
      <c r="AD4" s="195">
        <v>0</v>
      </c>
      <c r="AE4" s="195">
        <v>79.58</v>
      </c>
      <c r="AF4" s="195">
        <v>0</v>
      </c>
      <c r="AG4" s="195">
        <v>0</v>
      </c>
      <c r="AH4" s="195">
        <v>0</v>
      </c>
      <c r="AI4" s="195">
        <v>19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2.08</v>
      </c>
      <c r="AB5" s="195">
        <v>0</v>
      </c>
      <c r="AC5" s="195">
        <v>0</v>
      </c>
      <c r="AD5" s="195">
        <v>0</v>
      </c>
      <c r="AE5" s="195">
        <v>79.58</v>
      </c>
      <c r="AF5" s="195">
        <v>0</v>
      </c>
      <c r="AG5" s="195">
        <v>0</v>
      </c>
      <c r="AH5" s="195">
        <v>0</v>
      </c>
      <c r="AI5" s="195">
        <v>19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2.08</v>
      </c>
      <c r="AB6" s="195">
        <v>0</v>
      </c>
      <c r="AC6" s="195">
        <v>0</v>
      </c>
      <c r="AD6" s="195">
        <v>0</v>
      </c>
      <c r="AE6" s="195">
        <v>79.58</v>
      </c>
      <c r="AF6" s="195">
        <v>0</v>
      </c>
      <c r="AG6" s="195">
        <v>0</v>
      </c>
      <c r="AH6" s="195">
        <v>0</v>
      </c>
      <c r="AI6" s="195">
        <v>19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2.08</v>
      </c>
      <c r="AB7" s="195">
        <v>0</v>
      </c>
      <c r="AC7" s="195">
        <v>0</v>
      </c>
      <c r="AD7" s="195">
        <v>0</v>
      </c>
      <c r="AE7" s="195">
        <v>79.58</v>
      </c>
      <c r="AF7" s="195">
        <v>0</v>
      </c>
      <c r="AG7" s="195">
        <v>0</v>
      </c>
      <c r="AH7" s="195">
        <v>0</v>
      </c>
      <c r="AI7" s="195">
        <v>19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2.08</v>
      </c>
      <c r="AB8" s="195">
        <v>0</v>
      </c>
      <c r="AC8" s="195">
        <v>0</v>
      </c>
      <c r="AD8" s="195">
        <v>0</v>
      </c>
      <c r="AE8" s="195">
        <v>79.58</v>
      </c>
      <c r="AF8" s="195">
        <v>0</v>
      </c>
      <c r="AG8" s="195">
        <v>0</v>
      </c>
      <c r="AH8" s="195">
        <v>0</v>
      </c>
      <c r="AI8" s="195">
        <v>19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2.08</v>
      </c>
      <c r="AB9" s="195">
        <v>0</v>
      </c>
      <c r="AC9" s="195">
        <v>0</v>
      </c>
      <c r="AD9" s="195">
        <v>0</v>
      </c>
      <c r="AE9" s="195">
        <v>79.58</v>
      </c>
      <c r="AF9" s="195">
        <v>0</v>
      </c>
      <c r="AG9" s="195">
        <v>0</v>
      </c>
      <c r="AH9" s="195">
        <v>0</v>
      </c>
      <c r="AI9" s="195">
        <v>19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2.08</v>
      </c>
      <c r="AB10" s="195">
        <v>0</v>
      </c>
      <c r="AC10" s="195">
        <v>0</v>
      </c>
      <c r="AD10" s="195">
        <v>0</v>
      </c>
      <c r="AE10" s="195">
        <v>79.58</v>
      </c>
      <c r="AF10" s="195">
        <v>0</v>
      </c>
      <c r="AG10" s="195">
        <v>0</v>
      </c>
      <c r="AH10" s="195">
        <v>0</v>
      </c>
      <c r="AI10" s="195">
        <v>19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2.08</v>
      </c>
      <c r="AB11" s="195">
        <v>0</v>
      </c>
      <c r="AC11" s="195">
        <v>0</v>
      </c>
      <c r="AD11" s="195">
        <v>0</v>
      </c>
      <c r="AE11" s="195">
        <v>79.58</v>
      </c>
      <c r="AF11" s="195">
        <v>0</v>
      </c>
      <c r="AG11" s="195">
        <v>0</v>
      </c>
      <c r="AH11" s="195">
        <v>0</v>
      </c>
      <c r="AI11" s="195">
        <v>19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2.08</v>
      </c>
      <c r="AB12" s="195">
        <v>0</v>
      </c>
      <c r="AC12" s="195">
        <v>0</v>
      </c>
      <c r="AD12" s="195">
        <v>0</v>
      </c>
      <c r="AE12" s="195">
        <v>79.58</v>
      </c>
      <c r="AF12" s="195">
        <v>0</v>
      </c>
      <c r="AG12" s="195">
        <v>0</v>
      </c>
      <c r="AH12" s="195">
        <v>0</v>
      </c>
      <c r="AI12" s="195">
        <v>19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2.08</v>
      </c>
      <c r="AB13" s="195">
        <v>0</v>
      </c>
      <c r="AC13" s="195">
        <v>0</v>
      </c>
      <c r="AD13" s="195">
        <v>0</v>
      </c>
      <c r="AE13" s="195">
        <v>79.58</v>
      </c>
      <c r="AF13" s="195">
        <v>0</v>
      </c>
      <c r="AG13" s="195">
        <v>0</v>
      </c>
      <c r="AH13" s="195">
        <v>0</v>
      </c>
      <c r="AI13" s="195">
        <v>19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2.08</v>
      </c>
      <c r="AB14" s="195">
        <v>0</v>
      </c>
      <c r="AC14" s="195">
        <v>0</v>
      </c>
      <c r="AD14" s="195">
        <v>0</v>
      </c>
      <c r="AE14" s="195">
        <v>79.58</v>
      </c>
      <c r="AF14" s="195">
        <v>0</v>
      </c>
      <c r="AG14" s="195">
        <v>0</v>
      </c>
      <c r="AH14" s="195">
        <v>0</v>
      </c>
      <c r="AI14" s="195">
        <v>19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2.08</v>
      </c>
      <c r="AB15" s="195">
        <v>0</v>
      </c>
      <c r="AC15" s="195">
        <v>0</v>
      </c>
      <c r="AD15" s="195">
        <v>0</v>
      </c>
      <c r="AE15" s="195">
        <v>79.58</v>
      </c>
      <c r="AF15" s="195">
        <v>0</v>
      </c>
      <c r="AG15" s="195">
        <v>0</v>
      </c>
      <c r="AH15" s="195">
        <v>0</v>
      </c>
      <c r="AI15" s="195">
        <v>19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2.08</v>
      </c>
      <c r="AB16" s="195">
        <v>0</v>
      </c>
      <c r="AC16" s="195">
        <v>0</v>
      </c>
      <c r="AD16" s="195">
        <v>0</v>
      </c>
      <c r="AE16" s="195">
        <v>79.58</v>
      </c>
      <c r="AF16" s="195">
        <v>0</v>
      </c>
      <c r="AG16" s="195">
        <v>0</v>
      </c>
      <c r="AH16" s="195">
        <v>0</v>
      </c>
      <c r="AI16" s="195">
        <v>19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2.08</v>
      </c>
      <c r="AB17" s="195">
        <v>0</v>
      </c>
      <c r="AC17" s="195">
        <v>0</v>
      </c>
      <c r="AD17" s="195">
        <v>0</v>
      </c>
      <c r="AE17" s="195">
        <v>79.58</v>
      </c>
      <c r="AF17" s="195">
        <v>0</v>
      </c>
      <c r="AG17" s="195">
        <v>0</v>
      </c>
      <c r="AH17" s="195">
        <v>0</v>
      </c>
      <c r="AI17" s="195">
        <v>19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2.08</v>
      </c>
      <c r="AB18" s="195">
        <v>0</v>
      </c>
      <c r="AC18" s="195">
        <v>0</v>
      </c>
      <c r="AD18" s="195">
        <v>0</v>
      </c>
      <c r="AE18" s="195">
        <v>79.58</v>
      </c>
      <c r="AF18" s="195">
        <v>0</v>
      </c>
      <c r="AG18" s="195">
        <v>0</v>
      </c>
      <c r="AH18" s="195">
        <v>0</v>
      </c>
      <c r="AI18" s="195">
        <v>19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2.08</v>
      </c>
      <c r="AB19" s="195">
        <v>0</v>
      </c>
      <c r="AC19" s="195">
        <v>0</v>
      </c>
      <c r="AD19" s="195">
        <v>0</v>
      </c>
      <c r="AE19" s="195">
        <v>79.58</v>
      </c>
      <c r="AF19" s="195">
        <v>0</v>
      </c>
      <c r="AG19" s="195">
        <v>0</v>
      </c>
      <c r="AH19" s="195">
        <v>0</v>
      </c>
      <c r="AI19" s="195">
        <v>19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2.08</v>
      </c>
      <c r="AB20" s="195">
        <v>0</v>
      </c>
      <c r="AC20" s="195">
        <v>0</v>
      </c>
      <c r="AD20" s="195">
        <v>0</v>
      </c>
      <c r="AE20" s="195">
        <v>79.58</v>
      </c>
      <c r="AF20" s="195">
        <v>0</v>
      </c>
      <c r="AG20" s="195">
        <v>0</v>
      </c>
      <c r="AH20" s="195">
        <v>0</v>
      </c>
      <c r="AI20" s="195">
        <v>19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2.08</v>
      </c>
      <c r="AB21" s="195">
        <v>0</v>
      </c>
      <c r="AC21" s="195">
        <v>0</v>
      </c>
      <c r="AD21" s="195">
        <v>0</v>
      </c>
      <c r="AE21" s="195">
        <v>79.58</v>
      </c>
      <c r="AF21" s="195">
        <v>0</v>
      </c>
      <c r="AG21" s="195">
        <v>0</v>
      </c>
      <c r="AH21" s="195">
        <v>0</v>
      </c>
      <c r="AI21" s="195">
        <v>19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2.08</v>
      </c>
      <c r="AB22" s="195">
        <v>0</v>
      </c>
      <c r="AC22" s="195">
        <v>0</v>
      </c>
      <c r="AD22" s="195">
        <v>0</v>
      </c>
      <c r="AE22" s="195">
        <v>79.58</v>
      </c>
      <c r="AF22" s="195">
        <v>0</v>
      </c>
      <c r="AG22" s="195">
        <v>0</v>
      </c>
      <c r="AH22" s="195">
        <v>0</v>
      </c>
      <c r="AI22" s="195">
        <v>19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2.08</v>
      </c>
      <c r="AB23" s="195">
        <v>0</v>
      </c>
      <c r="AC23" s="195">
        <v>0</v>
      </c>
      <c r="AD23" s="195">
        <v>0</v>
      </c>
      <c r="AE23" s="195">
        <v>79.58</v>
      </c>
      <c r="AF23" s="195">
        <v>0</v>
      </c>
      <c r="AG23" s="195">
        <v>0</v>
      </c>
      <c r="AH23" s="195">
        <v>0</v>
      </c>
      <c r="AI23" s="195">
        <v>19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2.08</v>
      </c>
      <c r="AB24" s="195">
        <v>0</v>
      </c>
      <c r="AC24" s="195">
        <v>0</v>
      </c>
      <c r="AD24" s="195">
        <v>0</v>
      </c>
      <c r="AE24" s="195">
        <v>79.58</v>
      </c>
      <c r="AF24" s="195">
        <v>0</v>
      </c>
      <c r="AG24" s="195">
        <v>0</v>
      </c>
      <c r="AH24" s="195">
        <v>0</v>
      </c>
      <c r="AI24" s="195">
        <v>19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2.08</v>
      </c>
      <c r="AB25" s="195">
        <v>0</v>
      </c>
      <c r="AC25" s="195">
        <v>0</v>
      </c>
      <c r="AD25" s="195">
        <v>0</v>
      </c>
      <c r="AE25" s="195">
        <v>79.58</v>
      </c>
      <c r="AF25" s="195">
        <v>0</v>
      </c>
      <c r="AG25" s="195">
        <v>0</v>
      </c>
      <c r="AH25" s="195">
        <v>0</v>
      </c>
      <c r="AI25" s="195">
        <v>19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2.08</v>
      </c>
      <c r="AB26" s="195">
        <v>0</v>
      </c>
      <c r="AC26" s="195">
        <v>0</v>
      </c>
      <c r="AD26" s="195">
        <v>0</v>
      </c>
      <c r="AE26" s="195">
        <v>79.58</v>
      </c>
      <c r="AF26" s="195">
        <v>0</v>
      </c>
      <c r="AG26" s="195">
        <v>0</v>
      </c>
      <c r="AH26" s="195">
        <v>0</v>
      </c>
      <c r="AI26" s="195">
        <v>19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2.08</v>
      </c>
      <c r="AB27" s="195">
        <v>0</v>
      </c>
      <c r="AC27" s="195">
        <v>0</v>
      </c>
      <c r="AD27" s="195">
        <v>0</v>
      </c>
      <c r="AE27" s="195">
        <v>79.58</v>
      </c>
      <c r="AF27" s="195">
        <v>0</v>
      </c>
      <c r="AG27" s="195">
        <v>0</v>
      </c>
      <c r="AH27" s="195">
        <v>0</v>
      </c>
      <c r="AI27" s="195">
        <v>19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2.08</v>
      </c>
      <c r="AB28" s="195">
        <v>0</v>
      </c>
      <c r="AC28" s="195">
        <v>0</v>
      </c>
      <c r="AD28" s="195">
        <v>0</v>
      </c>
      <c r="AE28" s="195">
        <v>79.58</v>
      </c>
      <c r="AF28" s="195">
        <v>0</v>
      </c>
      <c r="AG28" s="195">
        <v>0</v>
      </c>
      <c r="AH28" s="195">
        <v>0</v>
      </c>
      <c r="AI28" s="195">
        <v>19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2.08</v>
      </c>
      <c r="AB29" s="195">
        <v>0</v>
      </c>
      <c r="AC29" s="195">
        <v>0</v>
      </c>
      <c r="AD29" s="195">
        <v>0</v>
      </c>
      <c r="AE29" s="195">
        <v>79.58</v>
      </c>
      <c r="AF29" s="195">
        <v>0</v>
      </c>
      <c r="AG29" s="195">
        <v>0</v>
      </c>
      <c r="AH29" s="195">
        <v>0</v>
      </c>
      <c r="AI29" s="195">
        <v>19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2.08</v>
      </c>
      <c r="AB30" s="195">
        <v>0</v>
      </c>
      <c r="AC30" s="195">
        <v>0</v>
      </c>
      <c r="AD30" s="195">
        <v>0</v>
      </c>
      <c r="AE30" s="195">
        <v>79.58</v>
      </c>
      <c r="AF30" s="195">
        <v>0</v>
      </c>
      <c r="AG30" s="195">
        <v>0</v>
      </c>
      <c r="AH30" s="195">
        <v>0</v>
      </c>
      <c r="AI30" s="195">
        <v>19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2.08</v>
      </c>
      <c r="AB31" s="195">
        <v>0</v>
      </c>
      <c r="AC31" s="195">
        <v>0</v>
      </c>
      <c r="AD31" s="195">
        <v>0</v>
      </c>
      <c r="AE31" s="195">
        <v>79.58</v>
      </c>
      <c r="AF31" s="195">
        <v>0</v>
      </c>
      <c r="AG31" s="195">
        <v>0</v>
      </c>
      <c r="AH31" s="195">
        <v>0</v>
      </c>
      <c r="AI31" s="195">
        <v>19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2.08</v>
      </c>
      <c r="AB32" s="195">
        <v>0</v>
      </c>
      <c r="AC32" s="195">
        <v>0</v>
      </c>
      <c r="AD32" s="195">
        <v>0</v>
      </c>
      <c r="AE32" s="195">
        <v>79.58</v>
      </c>
      <c r="AF32" s="195">
        <v>0</v>
      </c>
      <c r="AG32" s="195">
        <v>0</v>
      </c>
      <c r="AH32" s="195">
        <v>0</v>
      </c>
      <c r="AI32" s="195">
        <v>19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2.08</v>
      </c>
      <c r="AB33" s="195">
        <v>0</v>
      </c>
      <c r="AC33" s="195">
        <v>0</v>
      </c>
      <c r="AD33" s="195">
        <v>0</v>
      </c>
      <c r="AE33" s="195">
        <v>79.58</v>
      </c>
      <c r="AF33" s="195">
        <v>0</v>
      </c>
      <c r="AG33" s="195">
        <v>0</v>
      </c>
      <c r="AH33" s="195">
        <v>0</v>
      </c>
      <c r="AI33" s="195">
        <v>19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2.08</v>
      </c>
      <c r="AB34" s="195">
        <v>0</v>
      </c>
      <c r="AC34" s="195">
        <v>0</v>
      </c>
      <c r="AD34" s="195">
        <v>0</v>
      </c>
      <c r="AE34" s="195">
        <v>79.58</v>
      </c>
      <c r="AF34" s="195">
        <v>0</v>
      </c>
      <c r="AG34" s="195">
        <v>0</v>
      </c>
      <c r="AH34" s="195">
        <v>0</v>
      </c>
      <c r="AI34" s="195">
        <v>19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2.08</v>
      </c>
      <c r="AB35" s="195">
        <v>0</v>
      </c>
      <c r="AC35" s="195">
        <v>0</v>
      </c>
      <c r="AD35" s="195">
        <v>0</v>
      </c>
      <c r="AE35" s="195">
        <v>79.58</v>
      </c>
      <c r="AF35" s="195">
        <v>0</v>
      </c>
      <c r="AG35" s="195">
        <v>0</v>
      </c>
      <c r="AH35" s="195">
        <v>0</v>
      </c>
      <c r="AI35" s="195">
        <v>19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2.08</v>
      </c>
      <c r="AB36" s="195">
        <v>0</v>
      </c>
      <c r="AC36" s="195">
        <v>0</v>
      </c>
      <c r="AD36" s="195">
        <v>0</v>
      </c>
      <c r="AE36" s="195">
        <v>79.58</v>
      </c>
      <c r="AF36" s="195">
        <v>0</v>
      </c>
      <c r="AG36" s="195">
        <v>0</v>
      </c>
      <c r="AH36" s="195">
        <v>0</v>
      </c>
      <c r="AI36" s="195">
        <v>19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2.08</v>
      </c>
      <c r="AB37" s="195">
        <v>0</v>
      </c>
      <c r="AC37" s="195">
        <v>0</v>
      </c>
      <c r="AD37" s="195">
        <v>0</v>
      </c>
      <c r="AE37" s="195">
        <v>79.58</v>
      </c>
      <c r="AF37" s="195">
        <v>0</v>
      </c>
      <c r="AG37" s="195">
        <v>0</v>
      </c>
      <c r="AH37" s="195">
        <v>0</v>
      </c>
      <c r="AI37" s="195">
        <v>19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2.08</v>
      </c>
      <c r="AB38" s="195">
        <v>0</v>
      </c>
      <c r="AC38" s="195">
        <v>0</v>
      </c>
      <c r="AD38" s="195">
        <v>0</v>
      </c>
      <c r="AE38" s="195">
        <v>79.58</v>
      </c>
      <c r="AF38" s="195">
        <v>0</v>
      </c>
      <c r="AG38" s="195">
        <v>0</v>
      </c>
      <c r="AH38" s="195">
        <v>0</v>
      </c>
      <c r="AI38" s="195">
        <v>19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2.08</v>
      </c>
      <c r="AB39" s="195">
        <v>0</v>
      </c>
      <c r="AC39" s="195">
        <v>0</v>
      </c>
      <c r="AD39" s="195">
        <v>0</v>
      </c>
      <c r="AE39" s="195">
        <v>79.58</v>
      </c>
      <c r="AF39" s="195">
        <v>0</v>
      </c>
      <c r="AG39" s="195">
        <v>0</v>
      </c>
      <c r="AH39" s="195">
        <v>0</v>
      </c>
      <c r="AI39" s="195">
        <v>19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2.0699999999999998</v>
      </c>
      <c r="AB40" s="195">
        <v>0</v>
      </c>
      <c r="AC40" s="195">
        <v>0</v>
      </c>
      <c r="AD40" s="195">
        <v>0</v>
      </c>
      <c r="AE40" s="195">
        <v>79.58</v>
      </c>
      <c r="AF40" s="195">
        <v>0</v>
      </c>
      <c r="AG40" s="195">
        <v>0</v>
      </c>
      <c r="AH40" s="195">
        <v>0</v>
      </c>
      <c r="AI40" s="195">
        <v>19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2.0699999999999998</v>
      </c>
      <c r="AB41" s="195">
        <v>0</v>
      </c>
      <c r="AC41" s="195">
        <v>0</v>
      </c>
      <c r="AD41" s="195">
        <v>0</v>
      </c>
      <c r="AE41" s="195">
        <v>79.58</v>
      </c>
      <c r="AF41" s="195">
        <v>0</v>
      </c>
      <c r="AG41" s="195">
        <v>0</v>
      </c>
      <c r="AH41" s="195">
        <v>0</v>
      </c>
      <c r="AI41" s="195">
        <v>19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2.0699999999999998</v>
      </c>
      <c r="AB42" s="195">
        <v>0</v>
      </c>
      <c r="AC42" s="195">
        <v>0</v>
      </c>
      <c r="AD42" s="195">
        <v>0</v>
      </c>
      <c r="AE42" s="195">
        <v>79.58</v>
      </c>
      <c r="AF42" s="195">
        <v>0</v>
      </c>
      <c r="AG42" s="195">
        <v>0</v>
      </c>
      <c r="AH42" s="195">
        <v>0</v>
      </c>
      <c r="AI42" s="195">
        <v>19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2.0699999999999998</v>
      </c>
      <c r="AB43" s="195">
        <v>0</v>
      </c>
      <c r="AC43" s="195">
        <v>0</v>
      </c>
      <c r="AD43" s="195">
        <v>0</v>
      </c>
      <c r="AE43" s="195">
        <v>79.58</v>
      </c>
      <c r="AF43" s="195">
        <v>0</v>
      </c>
      <c r="AG43" s="195">
        <v>0</v>
      </c>
      <c r="AH43" s="195">
        <v>0</v>
      </c>
      <c r="AI43" s="195">
        <v>19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2.0699999999999998</v>
      </c>
      <c r="AB44" s="195">
        <v>0</v>
      </c>
      <c r="AC44" s="195">
        <v>0</v>
      </c>
      <c r="AD44" s="195">
        <v>0</v>
      </c>
      <c r="AE44" s="195">
        <v>79.58</v>
      </c>
      <c r="AF44" s="195">
        <v>0</v>
      </c>
      <c r="AG44" s="195">
        <v>0</v>
      </c>
      <c r="AH44" s="195">
        <v>0</v>
      </c>
      <c r="AI44" s="195">
        <v>19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2.0699999999999998</v>
      </c>
      <c r="AB45" s="195">
        <v>0</v>
      </c>
      <c r="AC45" s="195">
        <v>0</v>
      </c>
      <c r="AD45" s="195">
        <v>0</v>
      </c>
      <c r="AE45" s="195">
        <v>79.58</v>
      </c>
      <c r="AF45" s="195">
        <v>0</v>
      </c>
      <c r="AG45" s="195">
        <v>0</v>
      </c>
      <c r="AH45" s="195">
        <v>0</v>
      </c>
      <c r="AI45" s="195">
        <v>19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2.0699999999999998</v>
      </c>
      <c r="AB46" s="195">
        <v>0</v>
      </c>
      <c r="AC46" s="195">
        <v>0</v>
      </c>
      <c r="AD46" s="195">
        <v>0</v>
      </c>
      <c r="AE46" s="195">
        <v>79.58</v>
      </c>
      <c r="AF46" s="195">
        <v>0</v>
      </c>
      <c r="AG46" s="195">
        <v>0</v>
      </c>
      <c r="AH46" s="195">
        <v>0</v>
      </c>
      <c r="AI46" s="195">
        <v>19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2.0699999999999998</v>
      </c>
      <c r="AB47" s="195">
        <v>0</v>
      </c>
      <c r="AC47" s="195">
        <v>0</v>
      </c>
      <c r="AD47" s="195">
        <v>0</v>
      </c>
      <c r="AE47" s="195">
        <v>79.58</v>
      </c>
      <c r="AF47" s="195">
        <v>0</v>
      </c>
      <c r="AG47" s="195">
        <v>0</v>
      </c>
      <c r="AH47" s="195">
        <v>0</v>
      </c>
      <c r="AI47" s="195">
        <v>19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2.0699999999999998</v>
      </c>
      <c r="AB48" s="195">
        <v>0</v>
      </c>
      <c r="AC48" s="195">
        <v>0</v>
      </c>
      <c r="AD48" s="195">
        <v>0</v>
      </c>
      <c r="AE48" s="195">
        <v>79.58</v>
      </c>
      <c r="AF48" s="195">
        <v>0</v>
      </c>
      <c r="AG48" s="195">
        <v>0</v>
      </c>
      <c r="AH48" s="195">
        <v>0</v>
      </c>
      <c r="AI48" s="195">
        <v>19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2.0699999999999998</v>
      </c>
      <c r="AB49" s="195">
        <v>0</v>
      </c>
      <c r="AC49" s="195">
        <v>0</v>
      </c>
      <c r="AD49" s="195">
        <v>0</v>
      </c>
      <c r="AE49" s="195">
        <v>79.58</v>
      </c>
      <c r="AF49" s="195">
        <v>0</v>
      </c>
      <c r="AG49" s="195">
        <v>0</v>
      </c>
      <c r="AH49" s="195">
        <v>0</v>
      </c>
      <c r="AI49" s="195">
        <v>19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2.0699999999999998</v>
      </c>
      <c r="AB50" s="195">
        <v>0</v>
      </c>
      <c r="AC50" s="195">
        <v>0</v>
      </c>
      <c r="AD50" s="195">
        <v>0</v>
      </c>
      <c r="AE50" s="195">
        <v>79.58</v>
      </c>
      <c r="AF50" s="195">
        <v>0</v>
      </c>
      <c r="AG50" s="195">
        <v>0</v>
      </c>
      <c r="AH50" s="195">
        <v>0</v>
      </c>
      <c r="AI50" s="195">
        <v>19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2.0699999999999998</v>
      </c>
      <c r="AB51" s="195">
        <v>0</v>
      </c>
      <c r="AC51" s="195">
        <v>0</v>
      </c>
      <c r="AD51" s="195">
        <v>0</v>
      </c>
      <c r="AE51" s="195">
        <v>79.58</v>
      </c>
      <c r="AF51" s="195">
        <v>0</v>
      </c>
      <c r="AG51" s="195">
        <v>0</v>
      </c>
      <c r="AH51" s="195">
        <v>0</v>
      </c>
      <c r="AI51" s="195">
        <v>19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2.0699999999999998</v>
      </c>
      <c r="AB52" s="195">
        <v>0</v>
      </c>
      <c r="AC52" s="195">
        <v>0</v>
      </c>
      <c r="AD52" s="195">
        <v>0</v>
      </c>
      <c r="AE52" s="195">
        <v>79.58</v>
      </c>
      <c r="AF52" s="195">
        <v>0</v>
      </c>
      <c r="AG52" s="195">
        <v>0</v>
      </c>
      <c r="AH52" s="195">
        <v>0</v>
      </c>
      <c r="AI52" s="195">
        <v>19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2.0699999999999998</v>
      </c>
      <c r="AB53" s="195">
        <v>0</v>
      </c>
      <c r="AC53" s="195">
        <v>0</v>
      </c>
      <c r="AD53" s="195">
        <v>0</v>
      </c>
      <c r="AE53" s="195">
        <v>79.58</v>
      </c>
      <c r="AF53" s="195">
        <v>0</v>
      </c>
      <c r="AG53" s="195">
        <v>0</v>
      </c>
      <c r="AH53" s="195">
        <v>0</v>
      </c>
      <c r="AI53" s="195">
        <v>19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2.0699999999999998</v>
      </c>
      <c r="AB54" s="195">
        <v>0</v>
      </c>
      <c r="AC54" s="195">
        <v>0</v>
      </c>
      <c r="AD54" s="195">
        <v>0</v>
      </c>
      <c r="AE54" s="195">
        <v>79.58</v>
      </c>
      <c r="AF54" s="195">
        <v>0</v>
      </c>
      <c r="AG54" s="195">
        <v>0</v>
      </c>
      <c r="AH54" s="195">
        <v>0</v>
      </c>
      <c r="AI54" s="195">
        <v>19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2.0699999999999998</v>
      </c>
      <c r="AB55" s="195">
        <v>0</v>
      </c>
      <c r="AC55" s="195">
        <v>0</v>
      </c>
      <c r="AD55" s="195">
        <v>0</v>
      </c>
      <c r="AE55" s="195">
        <v>79.58</v>
      </c>
      <c r="AF55" s="195">
        <v>0</v>
      </c>
      <c r="AG55" s="195">
        <v>0</v>
      </c>
      <c r="AH55" s="195">
        <v>0</v>
      </c>
      <c r="AI55" s="195">
        <v>19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2.0099999999999998</v>
      </c>
      <c r="AB56" s="195">
        <v>0</v>
      </c>
      <c r="AC56" s="195">
        <v>0</v>
      </c>
      <c r="AD56" s="195">
        <v>0</v>
      </c>
      <c r="AE56" s="195">
        <v>79.58</v>
      </c>
      <c r="AF56" s="195">
        <v>0</v>
      </c>
      <c r="AG56" s="195">
        <v>0</v>
      </c>
      <c r="AH56" s="195">
        <v>0</v>
      </c>
      <c r="AI56" s="195">
        <v>19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2.0099999999999998</v>
      </c>
      <c r="AB57" s="195">
        <v>0</v>
      </c>
      <c r="AC57" s="195">
        <v>0</v>
      </c>
      <c r="AD57" s="195">
        <v>0</v>
      </c>
      <c r="AE57" s="195">
        <v>79.58</v>
      </c>
      <c r="AF57" s="195">
        <v>0</v>
      </c>
      <c r="AG57" s="195">
        <v>0</v>
      </c>
      <c r="AH57" s="195">
        <v>0</v>
      </c>
      <c r="AI57" s="195">
        <v>19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2.0099999999999998</v>
      </c>
      <c r="AB58" s="195">
        <v>0</v>
      </c>
      <c r="AC58" s="195">
        <v>0</v>
      </c>
      <c r="AD58" s="195">
        <v>0</v>
      </c>
      <c r="AE58" s="195">
        <v>79.58</v>
      </c>
      <c r="AF58" s="195">
        <v>0</v>
      </c>
      <c r="AG58" s="195">
        <v>0</v>
      </c>
      <c r="AH58" s="195">
        <v>0</v>
      </c>
      <c r="AI58" s="195">
        <v>19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2.0099999999999998</v>
      </c>
      <c r="AB59" s="195">
        <v>0</v>
      </c>
      <c r="AC59" s="195">
        <v>0</v>
      </c>
      <c r="AD59" s="195">
        <v>0</v>
      </c>
      <c r="AE59" s="195">
        <v>79.58</v>
      </c>
      <c r="AF59" s="195">
        <v>0</v>
      </c>
      <c r="AG59" s="195">
        <v>0</v>
      </c>
      <c r="AH59" s="195">
        <v>0</v>
      </c>
      <c r="AI59" s="195">
        <v>19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2.0099999999999998</v>
      </c>
      <c r="AB60" s="195">
        <v>0</v>
      </c>
      <c r="AC60" s="195">
        <v>0</v>
      </c>
      <c r="AD60" s="195">
        <v>0</v>
      </c>
      <c r="AE60" s="195">
        <v>79.58</v>
      </c>
      <c r="AF60" s="195">
        <v>0</v>
      </c>
      <c r="AG60" s="195">
        <v>0</v>
      </c>
      <c r="AH60" s="195">
        <v>0</v>
      </c>
      <c r="AI60" s="195">
        <v>19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2.0099999999999998</v>
      </c>
      <c r="AB61" s="195">
        <v>0</v>
      </c>
      <c r="AC61" s="195">
        <v>0</v>
      </c>
      <c r="AD61" s="195">
        <v>0</v>
      </c>
      <c r="AE61" s="195">
        <v>79.58</v>
      </c>
      <c r="AF61" s="195">
        <v>0</v>
      </c>
      <c r="AG61" s="195">
        <v>0</v>
      </c>
      <c r="AH61" s="195">
        <v>0</v>
      </c>
      <c r="AI61" s="195">
        <v>19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2.0099999999999998</v>
      </c>
      <c r="AB62" s="195">
        <v>0</v>
      </c>
      <c r="AC62" s="195">
        <v>0</v>
      </c>
      <c r="AD62" s="195">
        <v>0</v>
      </c>
      <c r="AE62" s="195">
        <v>79.58</v>
      </c>
      <c r="AF62" s="195">
        <v>0</v>
      </c>
      <c r="AG62" s="195">
        <v>0</v>
      </c>
      <c r="AH62" s="195">
        <v>0</v>
      </c>
      <c r="AI62" s="195">
        <v>19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2.0099999999999998</v>
      </c>
      <c r="AB63" s="195">
        <v>0</v>
      </c>
      <c r="AC63" s="195">
        <v>0</v>
      </c>
      <c r="AD63" s="195">
        <v>0</v>
      </c>
      <c r="AE63" s="195">
        <v>79.58</v>
      </c>
      <c r="AF63" s="195">
        <v>0</v>
      </c>
      <c r="AG63" s="195">
        <v>0</v>
      </c>
      <c r="AH63" s="195">
        <v>0</v>
      </c>
      <c r="AI63" s="195">
        <v>19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2.0099999999999998</v>
      </c>
      <c r="AB64" s="195">
        <v>0</v>
      </c>
      <c r="AC64" s="195">
        <v>0</v>
      </c>
      <c r="AD64" s="195">
        <v>0</v>
      </c>
      <c r="AE64" s="195">
        <v>79.58</v>
      </c>
      <c r="AF64" s="195">
        <v>0</v>
      </c>
      <c r="AG64" s="195">
        <v>0</v>
      </c>
      <c r="AH64" s="195">
        <v>0</v>
      </c>
      <c r="AI64" s="195">
        <v>19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2.0099999999999998</v>
      </c>
      <c r="AB65" s="195">
        <v>0</v>
      </c>
      <c r="AC65" s="195">
        <v>0</v>
      </c>
      <c r="AD65" s="195">
        <v>0</v>
      </c>
      <c r="AE65" s="195">
        <v>79.58</v>
      </c>
      <c r="AF65" s="195">
        <v>0</v>
      </c>
      <c r="AG65" s="195">
        <v>0</v>
      </c>
      <c r="AH65" s="195">
        <v>0</v>
      </c>
      <c r="AI65" s="195">
        <v>19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2.0099999999999998</v>
      </c>
      <c r="AB66" s="195">
        <v>0</v>
      </c>
      <c r="AC66" s="195">
        <v>0</v>
      </c>
      <c r="AD66" s="195">
        <v>0</v>
      </c>
      <c r="AE66" s="195">
        <v>79.58</v>
      </c>
      <c r="AF66" s="195">
        <v>0</v>
      </c>
      <c r="AG66" s="195">
        <v>0</v>
      </c>
      <c r="AH66" s="195">
        <v>0</v>
      </c>
      <c r="AI66" s="195">
        <v>19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2.0099999999999998</v>
      </c>
      <c r="AB67" s="195">
        <v>0</v>
      </c>
      <c r="AC67" s="195">
        <v>0</v>
      </c>
      <c r="AD67" s="195">
        <v>0</v>
      </c>
      <c r="AE67" s="195">
        <v>79.58</v>
      </c>
      <c r="AF67" s="195">
        <v>0</v>
      </c>
      <c r="AG67" s="195">
        <v>0</v>
      </c>
      <c r="AH67" s="195">
        <v>0</v>
      </c>
      <c r="AI67" s="195">
        <v>19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2.0099999999999998</v>
      </c>
      <c r="AB68" s="195">
        <v>0</v>
      </c>
      <c r="AC68" s="195">
        <v>0</v>
      </c>
      <c r="AD68" s="195">
        <v>0</v>
      </c>
      <c r="AE68" s="195">
        <v>79.58</v>
      </c>
      <c r="AF68" s="195">
        <v>0</v>
      </c>
      <c r="AG68" s="195">
        <v>0</v>
      </c>
      <c r="AH68" s="195">
        <v>0</v>
      </c>
      <c r="AI68" s="195">
        <v>19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2.0099999999999998</v>
      </c>
      <c r="AB69" s="195">
        <v>0</v>
      </c>
      <c r="AC69" s="195">
        <v>0</v>
      </c>
      <c r="AD69" s="195">
        <v>0</v>
      </c>
      <c r="AE69" s="195">
        <v>79.58</v>
      </c>
      <c r="AF69" s="195">
        <v>0</v>
      </c>
      <c r="AG69" s="195">
        <v>0</v>
      </c>
      <c r="AH69" s="195">
        <v>0</v>
      </c>
      <c r="AI69" s="195">
        <v>19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2.0099999999999998</v>
      </c>
      <c r="AB70" s="195">
        <v>0</v>
      </c>
      <c r="AC70" s="195">
        <v>0</v>
      </c>
      <c r="AD70" s="195">
        <v>0</v>
      </c>
      <c r="AE70" s="195">
        <v>79.58</v>
      </c>
      <c r="AF70" s="195">
        <v>0</v>
      </c>
      <c r="AG70" s="195">
        <v>0</v>
      </c>
      <c r="AH70" s="195">
        <v>0</v>
      </c>
      <c r="AI70" s="195">
        <v>19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2.0099999999999998</v>
      </c>
      <c r="AB71" s="195">
        <v>0</v>
      </c>
      <c r="AC71" s="195">
        <v>0</v>
      </c>
      <c r="AD71" s="195">
        <v>0</v>
      </c>
      <c r="AE71" s="195">
        <v>79.58</v>
      </c>
      <c r="AF71" s="195">
        <v>0</v>
      </c>
      <c r="AG71" s="195">
        <v>0</v>
      </c>
      <c r="AH71" s="195">
        <v>0</v>
      </c>
      <c r="AI71" s="195">
        <v>19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2.0099999999999998</v>
      </c>
      <c r="AB72" s="195">
        <v>0</v>
      </c>
      <c r="AC72" s="195">
        <v>0</v>
      </c>
      <c r="AD72" s="195">
        <v>0</v>
      </c>
      <c r="AE72" s="195">
        <v>79.58</v>
      </c>
      <c r="AF72" s="195">
        <v>0</v>
      </c>
      <c r="AG72" s="195">
        <v>0</v>
      </c>
      <c r="AH72" s="195">
        <v>0</v>
      </c>
      <c r="AI72" s="195">
        <v>19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2.0099999999999998</v>
      </c>
      <c r="AB73" s="195">
        <v>0</v>
      </c>
      <c r="AC73" s="195">
        <v>0</v>
      </c>
      <c r="AD73" s="195">
        <v>0</v>
      </c>
      <c r="AE73" s="195">
        <v>79.58</v>
      </c>
      <c r="AF73" s="195">
        <v>0</v>
      </c>
      <c r="AG73" s="195">
        <v>0</v>
      </c>
      <c r="AH73" s="195">
        <v>0</v>
      </c>
      <c r="AI73" s="195">
        <v>19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2.0099999999999998</v>
      </c>
      <c r="AB74" s="195">
        <v>0</v>
      </c>
      <c r="AC74" s="195">
        <v>0</v>
      </c>
      <c r="AD74" s="195">
        <v>0</v>
      </c>
      <c r="AE74" s="195">
        <v>79.58</v>
      </c>
      <c r="AF74" s="195">
        <v>0</v>
      </c>
      <c r="AG74" s="195">
        <v>0</v>
      </c>
      <c r="AH74" s="195">
        <v>0</v>
      </c>
      <c r="AI74" s="195">
        <v>19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2.0099999999999998</v>
      </c>
      <c r="AB75" s="195">
        <v>0</v>
      </c>
      <c r="AC75" s="195">
        <v>0</v>
      </c>
      <c r="AD75" s="195">
        <v>0</v>
      </c>
      <c r="AE75" s="195">
        <v>79.58</v>
      </c>
      <c r="AF75" s="195">
        <v>0</v>
      </c>
      <c r="AG75" s="195">
        <v>0</v>
      </c>
      <c r="AH75" s="195">
        <v>0</v>
      </c>
      <c r="AI75" s="195">
        <v>19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2.0699999999999998</v>
      </c>
      <c r="AB76" s="195">
        <v>0</v>
      </c>
      <c r="AC76" s="195">
        <v>0</v>
      </c>
      <c r="AD76" s="195">
        <v>0</v>
      </c>
      <c r="AE76" s="195">
        <v>79.58</v>
      </c>
      <c r="AF76" s="195">
        <v>0</v>
      </c>
      <c r="AG76" s="195">
        <v>0</v>
      </c>
      <c r="AH76" s="195">
        <v>0</v>
      </c>
      <c r="AI76" s="195">
        <v>19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2.0699999999999998</v>
      </c>
      <c r="AB77" s="195">
        <v>0</v>
      </c>
      <c r="AC77" s="195">
        <v>0</v>
      </c>
      <c r="AD77" s="195">
        <v>0</v>
      </c>
      <c r="AE77" s="195">
        <v>79.58</v>
      </c>
      <c r="AF77" s="195">
        <v>0</v>
      </c>
      <c r="AG77" s="195">
        <v>0</v>
      </c>
      <c r="AH77" s="195">
        <v>0</v>
      </c>
      <c r="AI77" s="195">
        <v>19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2.0699999999999998</v>
      </c>
      <c r="AB78" s="195">
        <v>0</v>
      </c>
      <c r="AC78" s="195">
        <v>0</v>
      </c>
      <c r="AD78" s="195">
        <v>0</v>
      </c>
      <c r="AE78" s="195">
        <v>79.58</v>
      </c>
      <c r="AF78" s="195">
        <v>0</v>
      </c>
      <c r="AG78" s="195">
        <v>0</v>
      </c>
      <c r="AH78" s="195">
        <v>0</v>
      </c>
      <c r="AI78" s="195">
        <v>19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2.0699999999999998</v>
      </c>
      <c r="AB79" s="195">
        <v>0</v>
      </c>
      <c r="AC79" s="195">
        <v>0</v>
      </c>
      <c r="AD79" s="195">
        <v>0</v>
      </c>
      <c r="AE79" s="195">
        <v>79.58</v>
      </c>
      <c r="AF79" s="195">
        <v>0</v>
      </c>
      <c r="AG79" s="195">
        <v>0</v>
      </c>
      <c r="AH79" s="195">
        <v>0</v>
      </c>
      <c r="AI79" s="195">
        <v>19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2.0699999999999998</v>
      </c>
      <c r="AB80" s="195">
        <v>0</v>
      </c>
      <c r="AC80" s="195">
        <v>0</v>
      </c>
      <c r="AD80" s="195">
        <v>0</v>
      </c>
      <c r="AE80" s="195">
        <v>79.58</v>
      </c>
      <c r="AF80" s="195">
        <v>0</v>
      </c>
      <c r="AG80" s="195">
        <v>0</v>
      </c>
      <c r="AH80" s="195">
        <v>0</v>
      </c>
      <c r="AI80" s="195">
        <v>19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2.0699999999999998</v>
      </c>
      <c r="AB81" s="195">
        <v>0</v>
      </c>
      <c r="AC81" s="195">
        <v>0</v>
      </c>
      <c r="AD81" s="195">
        <v>0</v>
      </c>
      <c r="AE81" s="195">
        <v>79.58</v>
      </c>
      <c r="AF81" s="195">
        <v>0</v>
      </c>
      <c r="AG81" s="195">
        <v>0</v>
      </c>
      <c r="AH81" s="195">
        <v>0</v>
      </c>
      <c r="AI81" s="195">
        <v>19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2.0699999999999998</v>
      </c>
      <c r="AB82" s="195">
        <v>0</v>
      </c>
      <c r="AC82" s="195">
        <v>0</v>
      </c>
      <c r="AD82" s="195">
        <v>0</v>
      </c>
      <c r="AE82" s="195">
        <v>79.58</v>
      </c>
      <c r="AF82" s="195">
        <v>0</v>
      </c>
      <c r="AG82" s="195">
        <v>0</v>
      </c>
      <c r="AH82" s="195">
        <v>0</v>
      </c>
      <c r="AI82" s="195">
        <v>19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2.0699999999999998</v>
      </c>
      <c r="AB83" s="195">
        <v>0</v>
      </c>
      <c r="AC83" s="195">
        <v>0</v>
      </c>
      <c r="AD83" s="195">
        <v>0</v>
      </c>
      <c r="AE83" s="195">
        <v>79.58</v>
      </c>
      <c r="AF83" s="195">
        <v>0</v>
      </c>
      <c r="AG83" s="195">
        <v>0</v>
      </c>
      <c r="AH83" s="195">
        <v>0</v>
      </c>
      <c r="AI83" s="195">
        <v>19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2.0699999999999998</v>
      </c>
      <c r="AB84" s="195">
        <v>0</v>
      </c>
      <c r="AC84" s="195">
        <v>0</v>
      </c>
      <c r="AD84" s="195">
        <v>0</v>
      </c>
      <c r="AE84" s="195">
        <v>79.58</v>
      </c>
      <c r="AF84" s="195">
        <v>0</v>
      </c>
      <c r="AG84" s="195">
        <v>0</v>
      </c>
      <c r="AH84" s="195">
        <v>0</v>
      </c>
      <c r="AI84" s="195">
        <v>19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2.0699999999999998</v>
      </c>
      <c r="AB85" s="195">
        <v>0</v>
      </c>
      <c r="AC85" s="195">
        <v>0</v>
      </c>
      <c r="AD85" s="195">
        <v>0</v>
      </c>
      <c r="AE85" s="195">
        <v>79.58</v>
      </c>
      <c r="AF85" s="195">
        <v>0</v>
      </c>
      <c r="AG85" s="195">
        <v>0</v>
      </c>
      <c r="AH85" s="195">
        <v>0</v>
      </c>
      <c r="AI85" s="195">
        <v>19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2.0699999999999998</v>
      </c>
      <c r="AB86" s="195">
        <v>0</v>
      </c>
      <c r="AC86" s="195">
        <v>0</v>
      </c>
      <c r="AD86" s="195">
        <v>0</v>
      </c>
      <c r="AE86" s="195">
        <v>79.58</v>
      </c>
      <c r="AF86" s="195">
        <v>0</v>
      </c>
      <c r="AG86" s="195">
        <v>0</v>
      </c>
      <c r="AH86" s="195">
        <v>0</v>
      </c>
      <c r="AI86" s="195">
        <v>19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2.0699999999999998</v>
      </c>
      <c r="AB87" s="195">
        <v>0</v>
      </c>
      <c r="AC87" s="195">
        <v>0</v>
      </c>
      <c r="AD87" s="195">
        <v>0</v>
      </c>
      <c r="AE87" s="195">
        <v>79.58</v>
      </c>
      <c r="AF87" s="195">
        <v>0</v>
      </c>
      <c r="AG87" s="195">
        <v>0</v>
      </c>
      <c r="AH87" s="195">
        <v>0</v>
      </c>
      <c r="AI87" s="195">
        <v>19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2.0699999999999998</v>
      </c>
      <c r="AB88" s="195">
        <v>0</v>
      </c>
      <c r="AC88" s="195">
        <v>0</v>
      </c>
      <c r="AD88" s="195">
        <v>0</v>
      </c>
      <c r="AE88" s="195">
        <v>79.58</v>
      </c>
      <c r="AF88" s="195">
        <v>0</v>
      </c>
      <c r="AG88" s="195">
        <v>0</v>
      </c>
      <c r="AH88" s="195">
        <v>0</v>
      </c>
      <c r="AI88" s="195">
        <v>19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2.0699999999999998</v>
      </c>
      <c r="AB89" s="195">
        <v>0</v>
      </c>
      <c r="AC89" s="195">
        <v>0</v>
      </c>
      <c r="AD89" s="195">
        <v>0</v>
      </c>
      <c r="AE89" s="195">
        <v>79.58</v>
      </c>
      <c r="AF89" s="195">
        <v>0</v>
      </c>
      <c r="AG89" s="195">
        <v>0</v>
      </c>
      <c r="AH89" s="195">
        <v>0</v>
      </c>
      <c r="AI89" s="195">
        <v>19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2.0699999999999998</v>
      </c>
      <c r="AB90" s="195">
        <v>0</v>
      </c>
      <c r="AC90" s="195">
        <v>0</v>
      </c>
      <c r="AD90" s="195">
        <v>0</v>
      </c>
      <c r="AE90" s="195">
        <v>79.58</v>
      </c>
      <c r="AF90" s="195">
        <v>0</v>
      </c>
      <c r="AG90" s="195">
        <v>0</v>
      </c>
      <c r="AH90" s="195">
        <v>0</v>
      </c>
      <c r="AI90" s="195">
        <v>19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2.0699999999999998</v>
      </c>
      <c r="AB91" s="195">
        <v>0</v>
      </c>
      <c r="AC91" s="195">
        <v>0</v>
      </c>
      <c r="AD91" s="195">
        <v>0</v>
      </c>
      <c r="AE91" s="195">
        <v>79.58</v>
      </c>
      <c r="AF91" s="195">
        <v>0</v>
      </c>
      <c r="AG91" s="195">
        <v>0</v>
      </c>
      <c r="AH91" s="195">
        <v>0</v>
      </c>
      <c r="AI91" s="195">
        <v>19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2.0699999999999998</v>
      </c>
      <c r="AB92" s="195">
        <v>0</v>
      </c>
      <c r="AC92" s="195">
        <v>0</v>
      </c>
      <c r="AD92" s="195">
        <v>0</v>
      </c>
      <c r="AE92" s="195">
        <v>79.58</v>
      </c>
      <c r="AF92" s="195">
        <v>0</v>
      </c>
      <c r="AG92" s="195">
        <v>0</v>
      </c>
      <c r="AH92" s="195">
        <v>0</v>
      </c>
      <c r="AI92" s="195">
        <v>19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2.0699999999999998</v>
      </c>
      <c r="AB93" s="195">
        <v>0</v>
      </c>
      <c r="AC93" s="195">
        <v>0</v>
      </c>
      <c r="AD93" s="195">
        <v>0</v>
      </c>
      <c r="AE93" s="195">
        <v>79.58</v>
      </c>
      <c r="AF93" s="195">
        <v>0</v>
      </c>
      <c r="AG93" s="195">
        <v>0</v>
      </c>
      <c r="AH93" s="195">
        <v>0</v>
      </c>
      <c r="AI93" s="195">
        <v>19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2.0699999999999998</v>
      </c>
      <c r="AB94" s="195">
        <v>0</v>
      </c>
      <c r="AC94" s="195">
        <v>0</v>
      </c>
      <c r="AD94" s="195">
        <v>0</v>
      </c>
      <c r="AE94" s="195">
        <v>79.58</v>
      </c>
      <c r="AF94" s="195">
        <v>0</v>
      </c>
      <c r="AG94" s="195">
        <v>0</v>
      </c>
      <c r="AH94" s="195">
        <v>0</v>
      </c>
      <c r="AI94" s="195">
        <v>19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2.0699999999999998</v>
      </c>
      <c r="AB95" s="195">
        <v>0</v>
      </c>
      <c r="AC95" s="195">
        <v>0</v>
      </c>
      <c r="AD95" s="195">
        <v>0</v>
      </c>
      <c r="AE95" s="195">
        <v>79.58</v>
      </c>
      <c r="AF95" s="195">
        <v>0</v>
      </c>
      <c r="AG95" s="195">
        <v>0</v>
      </c>
      <c r="AH95" s="195">
        <v>0</v>
      </c>
      <c r="AI95" s="195">
        <v>19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2.0699999999999998</v>
      </c>
      <c r="AB96" s="195">
        <v>0</v>
      </c>
      <c r="AC96" s="195">
        <v>0</v>
      </c>
      <c r="AD96" s="195">
        <v>0</v>
      </c>
      <c r="AE96" s="195">
        <v>79.58</v>
      </c>
      <c r="AF96" s="195">
        <v>0</v>
      </c>
      <c r="AG96" s="195">
        <v>0</v>
      </c>
      <c r="AH96" s="195">
        <v>0</v>
      </c>
      <c r="AI96" s="195">
        <v>19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2.0699999999999998</v>
      </c>
      <c r="AB97" s="195">
        <v>0</v>
      </c>
      <c r="AC97" s="195">
        <v>0</v>
      </c>
      <c r="AD97" s="195">
        <v>0</v>
      </c>
      <c r="AE97" s="195">
        <v>79.58</v>
      </c>
      <c r="AF97" s="195">
        <v>0</v>
      </c>
      <c r="AG97" s="195">
        <v>0</v>
      </c>
      <c r="AH97" s="195">
        <v>0</v>
      </c>
      <c r="AI97" s="195">
        <v>19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2.0699999999999998</v>
      </c>
      <c r="AB98" s="195">
        <v>0</v>
      </c>
      <c r="AC98" s="195">
        <v>0</v>
      </c>
      <c r="AD98" s="195">
        <v>0</v>
      </c>
      <c r="AE98" s="195">
        <v>79.58</v>
      </c>
      <c r="AF98" s="195">
        <v>0</v>
      </c>
      <c r="AG98" s="195">
        <v>0</v>
      </c>
      <c r="AH98" s="195">
        <v>0</v>
      </c>
      <c r="AI98" s="195">
        <v>19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4.9472499999999905E-2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16.14</v>
      </c>
      <c r="AF3" s="195">
        <v>0</v>
      </c>
      <c r="AG3" s="195">
        <v>0</v>
      </c>
      <c r="AH3" s="195">
        <v>0</v>
      </c>
      <c r="AI3" s="195">
        <v>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16.14</v>
      </c>
      <c r="AF4" s="195">
        <v>0</v>
      </c>
      <c r="AG4" s="195">
        <v>0</v>
      </c>
      <c r="AH4" s="195">
        <v>0</v>
      </c>
      <c r="AI4" s="195">
        <v>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16.14</v>
      </c>
      <c r="AF5" s="195">
        <v>0</v>
      </c>
      <c r="AG5" s="195">
        <v>0</v>
      </c>
      <c r="AH5" s="195">
        <v>0</v>
      </c>
      <c r="AI5" s="195">
        <v>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16.14</v>
      </c>
      <c r="AF6" s="195">
        <v>0</v>
      </c>
      <c r="AG6" s="195">
        <v>0</v>
      </c>
      <c r="AH6" s="195">
        <v>0</v>
      </c>
      <c r="AI6" s="195">
        <v>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16.14</v>
      </c>
      <c r="AF7" s="195">
        <v>0</v>
      </c>
      <c r="AG7" s="195">
        <v>0</v>
      </c>
      <c r="AH7" s="195">
        <v>0</v>
      </c>
      <c r="AI7" s="195">
        <v>5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16.14</v>
      </c>
      <c r="AF8" s="195">
        <v>0</v>
      </c>
      <c r="AG8" s="195">
        <v>0</v>
      </c>
      <c r="AH8" s="195">
        <v>0</v>
      </c>
      <c r="AI8" s="195">
        <v>5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16.14</v>
      </c>
      <c r="AF9" s="195">
        <v>0</v>
      </c>
      <c r="AG9" s="195">
        <v>0</v>
      </c>
      <c r="AH9" s="195">
        <v>0</v>
      </c>
      <c r="AI9" s="195">
        <v>5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16.14</v>
      </c>
      <c r="AF10" s="195">
        <v>0</v>
      </c>
      <c r="AG10" s="195">
        <v>0</v>
      </c>
      <c r="AH10" s="195">
        <v>0</v>
      </c>
      <c r="AI10" s="195">
        <v>5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16.14</v>
      </c>
      <c r="AF11" s="195">
        <v>0</v>
      </c>
      <c r="AG11" s="195">
        <v>0</v>
      </c>
      <c r="AH11" s="195">
        <v>0</v>
      </c>
      <c r="AI11" s="195">
        <v>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16.14</v>
      </c>
      <c r="AF12" s="195">
        <v>0</v>
      </c>
      <c r="AG12" s="195">
        <v>0</v>
      </c>
      <c r="AH12" s="195">
        <v>0</v>
      </c>
      <c r="AI12" s="195">
        <v>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16.14</v>
      </c>
      <c r="AF13" s="195">
        <v>0</v>
      </c>
      <c r="AG13" s="195">
        <v>0</v>
      </c>
      <c r="AH13" s="195">
        <v>0</v>
      </c>
      <c r="AI13" s="195">
        <v>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16.14</v>
      </c>
      <c r="AF14" s="195">
        <v>0</v>
      </c>
      <c r="AG14" s="195">
        <v>0</v>
      </c>
      <c r="AH14" s="195">
        <v>0</v>
      </c>
      <c r="AI14" s="195">
        <v>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16.14</v>
      </c>
      <c r="AF15" s="195">
        <v>0</v>
      </c>
      <c r="AG15" s="195">
        <v>0</v>
      </c>
      <c r="AH15" s="195">
        <v>0</v>
      </c>
      <c r="AI15" s="195">
        <v>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16.14</v>
      </c>
      <c r="AF16" s="195">
        <v>0</v>
      </c>
      <c r="AG16" s="195">
        <v>0</v>
      </c>
      <c r="AH16" s="195">
        <v>0</v>
      </c>
      <c r="AI16" s="195">
        <v>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16.14</v>
      </c>
      <c r="AF17" s="195">
        <v>0</v>
      </c>
      <c r="AG17" s="195">
        <v>0</v>
      </c>
      <c r="AH17" s="195">
        <v>0</v>
      </c>
      <c r="AI17" s="195">
        <v>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16.14</v>
      </c>
      <c r="AF18" s="195">
        <v>0</v>
      </c>
      <c r="AG18" s="195">
        <v>0</v>
      </c>
      <c r="AH18" s="195">
        <v>0</v>
      </c>
      <c r="AI18" s="195">
        <v>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16.14</v>
      </c>
      <c r="AF19" s="195">
        <v>0</v>
      </c>
      <c r="AG19" s="195">
        <v>0</v>
      </c>
      <c r="AH19" s="195">
        <v>0</v>
      </c>
      <c r="AI19" s="195">
        <v>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16.14</v>
      </c>
      <c r="AF20" s="195">
        <v>0</v>
      </c>
      <c r="AG20" s="195">
        <v>0</v>
      </c>
      <c r="AH20" s="195">
        <v>0</v>
      </c>
      <c r="AI20" s="195">
        <v>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16.14</v>
      </c>
      <c r="AF21" s="195">
        <v>0</v>
      </c>
      <c r="AG21" s="195">
        <v>0</v>
      </c>
      <c r="AH21" s="195">
        <v>0</v>
      </c>
      <c r="AI21" s="195">
        <v>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16.14</v>
      </c>
      <c r="AF22" s="195">
        <v>0</v>
      </c>
      <c r="AG22" s="195">
        <v>0</v>
      </c>
      <c r="AH22" s="195">
        <v>0</v>
      </c>
      <c r="AI22" s="195">
        <v>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16.14</v>
      </c>
      <c r="AF23" s="195">
        <v>0</v>
      </c>
      <c r="AG23" s="195">
        <v>0</v>
      </c>
      <c r="AH23" s="195">
        <v>0</v>
      </c>
      <c r="AI23" s="195">
        <v>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16.14</v>
      </c>
      <c r="AF24" s="195">
        <v>0</v>
      </c>
      <c r="AG24" s="195">
        <v>0</v>
      </c>
      <c r="AH24" s="195">
        <v>0</v>
      </c>
      <c r="AI24" s="195">
        <v>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16.14</v>
      </c>
      <c r="AF25" s="195">
        <v>0</v>
      </c>
      <c r="AG25" s="195">
        <v>0</v>
      </c>
      <c r="AH25" s="195">
        <v>0</v>
      </c>
      <c r="AI25" s="195">
        <v>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16.14</v>
      </c>
      <c r="AF26" s="195">
        <v>0</v>
      </c>
      <c r="AG26" s="195">
        <v>0</v>
      </c>
      <c r="AH26" s="195">
        <v>0</v>
      </c>
      <c r="AI26" s="195">
        <v>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16.14</v>
      </c>
      <c r="AF27" s="195">
        <v>0</v>
      </c>
      <c r="AG27" s="195">
        <v>0</v>
      </c>
      <c r="AH27" s="195">
        <v>0</v>
      </c>
      <c r="AI27" s="195">
        <v>5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16.14</v>
      </c>
      <c r="AF28" s="195">
        <v>0</v>
      </c>
      <c r="AG28" s="195">
        <v>0</v>
      </c>
      <c r="AH28" s="195">
        <v>0</v>
      </c>
      <c r="AI28" s="195">
        <v>5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16.14</v>
      </c>
      <c r="AF29" s="195">
        <v>0</v>
      </c>
      <c r="AG29" s="195">
        <v>0</v>
      </c>
      <c r="AH29" s="195">
        <v>0</v>
      </c>
      <c r="AI29" s="195">
        <v>5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16.14</v>
      </c>
      <c r="AF30" s="195">
        <v>0</v>
      </c>
      <c r="AG30" s="195">
        <v>0</v>
      </c>
      <c r="AH30" s="195">
        <v>0</v>
      </c>
      <c r="AI30" s="195">
        <v>5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16.14</v>
      </c>
      <c r="AF31" s="195">
        <v>0</v>
      </c>
      <c r="AG31" s="195">
        <v>0</v>
      </c>
      <c r="AH31" s="195">
        <v>0</v>
      </c>
      <c r="AI31" s="195">
        <v>5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16.14</v>
      </c>
      <c r="AF32" s="195">
        <v>0</v>
      </c>
      <c r="AG32" s="195">
        <v>0</v>
      </c>
      <c r="AH32" s="195">
        <v>0</v>
      </c>
      <c r="AI32" s="195">
        <v>5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16.14</v>
      </c>
      <c r="AF33" s="195">
        <v>0</v>
      </c>
      <c r="AG33" s="195">
        <v>0</v>
      </c>
      <c r="AH33" s="195">
        <v>0</v>
      </c>
      <c r="AI33" s="195">
        <v>5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16.14</v>
      </c>
      <c r="AF34" s="195">
        <v>0</v>
      </c>
      <c r="AG34" s="195">
        <v>0</v>
      </c>
      <c r="AH34" s="195">
        <v>0</v>
      </c>
      <c r="AI34" s="195">
        <v>5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16.14</v>
      </c>
      <c r="AF35" s="195">
        <v>0</v>
      </c>
      <c r="AG35" s="195">
        <v>0</v>
      </c>
      <c r="AH35" s="195">
        <v>0</v>
      </c>
      <c r="AI35" s="195">
        <v>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16.14</v>
      </c>
      <c r="AF36" s="195">
        <v>0</v>
      </c>
      <c r="AG36" s="195">
        <v>0</v>
      </c>
      <c r="AH36" s="195">
        <v>0</v>
      </c>
      <c r="AI36" s="195">
        <v>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16.14</v>
      </c>
      <c r="AF37" s="195">
        <v>0</v>
      </c>
      <c r="AG37" s="195">
        <v>0</v>
      </c>
      <c r="AH37" s="195">
        <v>0</v>
      </c>
      <c r="AI37" s="195">
        <v>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16.14</v>
      </c>
      <c r="AF38" s="195">
        <v>0</v>
      </c>
      <c r="AG38" s="195">
        <v>0</v>
      </c>
      <c r="AH38" s="195">
        <v>0</v>
      </c>
      <c r="AI38" s="195">
        <v>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16.14</v>
      </c>
      <c r="AF39" s="195">
        <v>0</v>
      </c>
      <c r="AG39" s="195">
        <v>0</v>
      </c>
      <c r="AH39" s="195">
        <v>0</v>
      </c>
      <c r="AI39" s="195">
        <v>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16.14</v>
      </c>
      <c r="AF40" s="195">
        <v>0</v>
      </c>
      <c r="AG40" s="195">
        <v>0</v>
      </c>
      <c r="AH40" s="195">
        <v>0</v>
      </c>
      <c r="AI40" s="195">
        <v>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16.14</v>
      </c>
      <c r="AF41" s="195">
        <v>0</v>
      </c>
      <c r="AG41" s="195">
        <v>0</v>
      </c>
      <c r="AH41" s="195">
        <v>0</v>
      </c>
      <c r="AI41" s="195">
        <v>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16.14</v>
      </c>
      <c r="AF42" s="195">
        <v>0</v>
      </c>
      <c r="AG42" s="195">
        <v>0</v>
      </c>
      <c r="AH42" s="195">
        <v>0</v>
      </c>
      <c r="AI42" s="195">
        <v>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16.14</v>
      </c>
      <c r="AF43" s="195">
        <v>0</v>
      </c>
      <c r="AG43" s="195">
        <v>0</v>
      </c>
      <c r="AH43" s="195">
        <v>0</v>
      </c>
      <c r="AI43" s="195">
        <v>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16.14</v>
      </c>
      <c r="AF44" s="195">
        <v>0</v>
      </c>
      <c r="AG44" s="195">
        <v>0</v>
      </c>
      <c r="AH44" s="195">
        <v>0</v>
      </c>
      <c r="AI44" s="195">
        <v>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19</v>
      </c>
      <c r="AF45" s="195">
        <v>0</v>
      </c>
      <c r="AG45" s="195">
        <v>0</v>
      </c>
      <c r="AH45" s="195">
        <v>0</v>
      </c>
      <c r="AI45" s="195">
        <v>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19</v>
      </c>
      <c r="AF46" s="195">
        <v>0</v>
      </c>
      <c r="AG46" s="195">
        <v>0</v>
      </c>
      <c r="AH46" s="195">
        <v>0</v>
      </c>
      <c r="AI46" s="195">
        <v>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19</v>
      </c>
      <c r="AF47" s="195">
        <v>0</v>
      </c>
      <c r="AG47" s="195">
        <v>0</v>
      </c>
      <c r="AH47" s="195">
        <v>0</v>
      </c>
      <c r="AI47" s="195">
        <v>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19</v>
      </c>
      <c r="AF48" s="195">
        <v>0</v>
      </c>
      <c r="AG48" s="195">
        <v>0</v>
      </c>
      <c r="AH48" s="195">
        <v>0</v>
      </c>
      <c r="AI48" s="195">
        <v>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19</v>
      </c>
      <c r="AF49" s="195">
        <v>0</v>
      </c>
      <c r="AG49" s="195">
        <v>0</v>
      </c>
      <c r="AH49" s="195">
        <v>0</v>
      </c>
      <c r="AI49" s="195">
        <v>6.91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19</v>
      </c>
      <c r="AF50" s="195">
        <v>0</v>
      </c>
      <c r="AG50" s="195">
        <v>0</v>
      </c>
      <c r="AH50" s="195">
        <v>0</v>
      </c>
      <c r="AI50" s="195">
        <v>5.54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19</v>
      </c>
      <c r="AF51" s="195">
        <v>0</v>
      </c>
      <c r="AG51" s="195">
        <v>0</v>
      </c>
      <c r="AH51" s="195">
        <v>0</v>
      </c>
      <c r="AI51" s="195">
        <v>5.54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19</v>
      </c>
      <c r="AF52" s="195">
        <v>0</v>
      </c>
      <c r="AG52" s="195">
        <v>0</v>
      </c>
      <c r="AH52" s="195">
        <v>0</v>
      </c>
      <c r="AI52" s="195">
        <v>5.54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16.53</v>
      </c>
      <c r="AF53" s="195">
        <v>0</v>
      </c>
      <c r="AG53" s="195">
        <v>0</v>
      </c>
      <c r="AH53" s="195">
        <v>0</v>
      </c>
      <c r="AI53" s="195">
        <v>5.54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16.53</v>
      </c>
      <c r="AF54" s="195">
        <v>0</v>
      </c>
      <c r="AG54" s="195">
        <v>0</v>
      </c>
      <c r="AH54" s="195">
        <v>0</v>
      </c>
      <c r="AI54" s="195">
        <v>5.54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16.53</v>
      </c>
      <c r="AF55" s="195">
        <v>0</v>
      </c>
      <c r="AG55" s="195">
        <v>0</v>
      </c>
      <c r="AH55" s="195">
        <v>0</v>
      </c>
      <c r="AI55" s="195">
        <v>5.54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16.53</v>
      </c>
      <c r="AF56" s="195">
        <v>0</v>
      </c>
      <c r="AG56" s="195">
        <v>0</v>
      </c>
      <c r="AH56" s="195">
        <v>0</v>
      </c>
      <c r="AI56" s="195">
        <v>5.54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16.53</v>
      </c>
      <c r="AF57" s="195">
        <v>0</v>
      </c>
      <c r="AG57" s="195">
        <v>0</v>
      </c>
      <c r="AH57" s="195">
        <v>0</v>
      </c>
      <c r="AI57" s="195">
        <v>5.54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16.53</v>
      </c>
      <c r="AF58" s="195">
        <v>0</v>
      </c>
      <c r="AG58" s="195">
        <v>0</v>
      </c>
      <c r="AH58" s="195">
        <v>0</v>
      </c>
      <c r="AI58" s="195">
        <v>5.54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16.53</v>
      </c>
      <c r="AF59" s="195">
        <v>0</v>
      </c>
      <c r="AG59" s="195">
        <v>0</v>
      </c>
      <c r="AH59" s="195">
        <v>0</v>
      </c>
      <c r="AI59" s="195">
        <v>5.54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16.53</v>
      </c>
      <c r="AF60" s="195">
        <v>0</v>
      </c>
      <c r="AG60" s="195">
        <v>0</v>
      </c>
      <c r="AH60" s="195">
        <v>0</v>
      </c>
      <c r="AI60" s="195">
        <v>5.54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16.53</v>
      </c>
      <c r="AF61" s="195">
        <v>0</v>
      </c>
      <c r="AG61" s="195">
        <v>0</v>
      </c>
      <c r="AH61" s="195">
        <v>0</v>
      </c>
      <c r="AI61" s="195">
        <v>5.54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16.53</v>
      </c>
      <c r="AF62" s="195">
        <v>0</v>
      </c>
      <c r="AG62" s="195">
        <v>0</v>
      </c>
      <c r="AH62" s="195">
        <v>0</v>
      </c>
      <c r="AI62" s="195">
        <v>5.54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16.53</v>
      </c>
      <c r="AF63" s="195">
        <v>0</v>
      </c>
      <c r="AG63" s="195">
        <v>0</v>
      </c>
      <c r="AH63" s="195">
        <v>0</v>
      </c>
      <c r="AI63" s="195">
        <v>5.54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16.53</v>
      </c>
      <c r="AF64" s="195">
        <v>0</v>
      </c>
      <c r="AG64" s="195">
        <v>0</v>
      </c>
      <c r="AH64" s="195">
        <v>0</v>
      </c>
      <c r="AI64" s="195">
        <v>5.54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16.53</v>
      </c>
      <c r="AF65" s="195">
        <v>0</v>
      </c>
      <c r="AG65" s="195">
        <v>0</v>
      </c>
      <c r="AH65" s="195">
        <v>0</v>
      </c>
      <c r="AI65" s="195">
        <v>5.54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16.53</v>
      </c>
      <c r="AF66" s="195">
        <v>0</v>
      </c>
      <c r="AG66" s="195">
        <v>0</v>
      </c>
      <c r="AH66" s="195">
        <v>0</v>
      </c>
      <c r="AI66" s="195">
        <v>5.54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16.53</v>
      </c>
      <c r="AF67" s="195">
        <v>0</v>
      </c>
      <c r="AG67" s="195">
        <v>0</v>
      </c>
      <c r="AH67" s="195">
        <v>0</v>
      </c>
      <c r="AI67" s="195">
        <v>5.54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16.53</v>
      </c>
      <c r="AF68" s="195">
        <v>0</v>
      </c>
      <c r="AG68" s="195">
        <v>0</v>
      </c>
      <c r="AH68" s="195">
        <v>0</v>
      </c>
      <c r="AI68" s="195">
        <v>5.54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16.53</v>
      </c>
      <c r="AF69" s="195">
        <v>0</v>
      </c>
      <c r="AG69" s="195">
        <v>0</v>
      </c>
      <c r="AH69" s="195">
        <v>0</v>
      </c>
      <c r="AI69" s="195">
        <v>5.54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16.53</v>
      </c>
      <c r="AF70" s="195">
        <v>0</v>
      </c>
      <c r="AG70" s="195">
        <v>0</v>
      </c>
      <c r="AH70" s="195">
        <v>0</v>
      </c>
      <c r="AI70" s="195">
        <v>5.54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16.53</v>
      </c>
      <c r="AF71" s="195">
        <v>0</v>
      </c>
      <c r="AG71" s="195">
        <v>0</v>
      </c>
      <c r="AH71" s="195">
        <v>0</v>
      </c>
      <c r="AI71" s="195">
        <v>5.54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16.53</v>
      </c>
      <c r="AF72" s="195">
        <v>0</v>
      </c>
      <c r="AG72" s="195">
        <v>0</v>
      </c>
      <c r="AH72" s="195">
        <v>0</v>
      </c>
      <c r="AI72" s="195">
        <v>5.54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16.53</v>
      </c>
      <c r="AF73" s="195">
        <v>0</v>
      </c>
      <c r="AG73" s="195">
        <v>0</v>
      </c>
      <c r="AH73" s="195">
        <v>0</v>
      </c>
      <c r="AI73" s="195">
        <v>5.54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16.53</v>
      </c>
      <c r="AF74" s="195">
        <v>0</v>
      </c>
      <c r="AG74" s="195">
        <v>0</v>
      </c>
      <c r="AH74" s="195">
        <v>0</v>
      </c>
      <c r="AI74" s="195">
        <v>5.54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16.53</v>
      </c>
      <c r="AF75" s="195">
        <v>0</v>
      </c>
      <c r="AG75" s="195">
        <v>0</v>
      </c>
      <c r="AH75" s="195">
        <v>0</v>
      </c>
      <c r="AI75" s="195">
        <v>5.54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16.53</v>
      </c>
      <c r="AF76" s="195">
        <v>0</v>
      </c>
      <c r="AG76" s="195">
        <v>0</v>
      </c>
      <c r="AH76" s="195">
        <v>0</v>
      </c>
      <c r="AI76" s="195">
        <v>5.54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16.53</v>
      </c>
      <c r="AF77" s="195">
        <v>0</v>
      </c>
      <c r="AG77" s="195">
        <v>0</v>
      </c>
      <c r="AH77" s="195">
        <v>0</v>
      </c>
      <c r="AI77" s="195">
        <v>5.54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16.53</v>
      </c>
      <c r="AF78" s="195">
        <v>0</v>
      </c>
      <c r="AG78" s="195">
        <v>0</v>
      </c>
      <c r="AH78" s="195">
        <v>0</v>
      </c>
      <c r="AI78" s="195">
        <v>5.54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19</v>
      </c>
      <c r="AF79" s="195">
        <v>0</v>
      </c>
      <c r="AG79" s="195">
        <v>0</v>
      </c>
      <c r="AH79" s="195">
        <v>0</v>
      </c>
      <c r="AI79" s="195">
        <v>5.54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19</v>
      </c>
      <c r="AF80" s="195">
        <v>0</v>
      </c>
      <c r="AG80" s="195">
        <v>0</v>
      </c>
      <c r="AH80" s="195">
        <v>0</v>
      </c>
      <c r="AI80" s="195">
        <v>5.54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19</v>
      </c>
      <c r="AF81" s="195">
        <v>0</v>
      </c>
      <c r="AG81" s="195">
        <v>0</v>
      </c>
      <c r="AH81" s="195">
        <v>0</v>
      </c>
      <c r="AI81" s="195">
        <v>5.54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19</v>
      </c>
      <c r="AF82" s="195">
        <v>0</v>
      </c>
      <c r="AG82" s="195">
        <v>0</v>
      </c>
      <c r="AH82" s="195">
        <v>0</v>
      </c>
      <c r="AI82" s="195">
        <v>5.54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19</v>
      </c>
      <c r="AF83" s="195">
        <v>0</v>
      </c>
      <c r="AG83" s="195">
        <v>0</v>
      </c>
      <c r="AH83" s="195">
        <v>0</v>
      </c>
      <c r="AI83" s="195">
        <v>5.54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19</v>
      </c>
      <c r="AF84" s="195">
        <v>0</v>
      </c>
      <c r="AG84" s="195">
        <v>0</v>
      </c>
      <c r="AH84" s="195">
        <v>0</v>
      </c>
      <c r="AI84" s="195">
        <v>5.54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19</v>
      </c>
      <c r="AF85" s="195">
        <v>0</v>
      </c>
      <c r="AG85" s="195">
        <v>0</v>
      </c>
      <c r="AH85" s="195">
        <v>0</v>
      </c>
      <c r="AI85" s="195">
        <v>5.54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19</v>
      </c>
      <c r="AF86" s="195">
        <v>0</v>
      </c>
      <c r="AG86" s="195">
        <v>0</v>
      </c>
      <c r="AH86" s="195">
        <v>0</v>
      </c>
      <c r="AI86" s="195">
        <v>5.54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19</v>
      </c>
      <c r="AF87" s="195">
        <v>0</v>
      </c>
      <c r="AG87" s="195">
        <v>0</v>
      </c>
      <c r="AH87" s="195">
        <v>0</v>
      </c>
      <c r="AI87" s="195">
        <v>5.54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19</v>
      </c>
      <c r="AF88" s="195">
        <v>0</v>
      </c>
      <c r="AG88" s="195">
        <v>0</v>
      </c>
      <c r="AH88" s="195">
        <v>0</v>
      </c>
      <c r="AI88" s="195">
        <v>5.54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19</v>
      </c>
      <c r="AF89" s="195">
        <v>0</v>
      </c>
      <c r="AG89" s="195">
        <v>0</v>
      </c>
      <c r="AH89" s="195">
        <v>0</v>
      </c>
      <c r="AI89" s="195">
        <v>5.54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19</v>
      </c>
      <c r="AF90" s="195">
        <v>0</v>
      </c>
      <c r="AG90" s="195">
        <v>0</v>
      </c>
      <c r="AH90" s="195">
        <v>0</v>
      </c>
      <c r="AI90" s="195">
        <v>5.54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19</v>
      </c>
      <c r="AF91" s="195">
        <v>0</v>
      </c>
      <c r="AG91" s="195">
        <v>0</v>
      </c>
      <c r="AH91" s="195">
        <v>0</v>
      </c>
      <c r="AI91" s="195">
        <v>5.54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19</v>
      </c>
      <c r="AF92" s="195">
        <v>0</v>
      </c>
      <c r="AG92" s="195">
        <v>0</v>
      </c>
      <c r="AH92" s="195">
        <v>0</v>
      </c>
      <c r="AI92" s="195">
        <v>5.54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19</v>
      </c>
      <c r="AF93" s="195">
        <v>0</v>
      </c>
      <c r="AG93" s="195">
        <v>0</v>
      </c>
      <c r="AH93" s="195">
        <v>0</v>
      </c>
      <c r="AI93" s="195">
        <v>5.54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19</v>
      </c>
      <c r="AF94" s="195">
        <v>0</v>
      </c>
      <c r="AG94" s="195">
        <v>0</v>
      </c>
      <c r="AH94" s="195">
        <v>0</v>
      </c>
      <c r="AI94" s="195">
        <v>5.54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19</v>
      </c>
      <c r="AF95" s="195">
        <v>0</v>
      </c>
      <c r="AG95" s="195">
        <v>0</v>
      </c>
      <c r="AH95" s="195">
        <v>0</v>
      </c>
      <c r="AI95" s="195">
        <v>5.54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19</v>
      </c>
      <c r="AF96" s="195">
        <v>0</v>
      </c>
      <c r="AG96" s="195">
        <v>0</v>
      </c>
      <c r="AH96" s="195">
        <v>0</v>
      </c>
      <c r="AI96" s="195">
        <v>5.54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19</v>
      </c>
      <c r="AF97" s="195">
        <v>0</v>
      </c>
      <c r="AG97" s="195">
        <v>0</v>
      </c>
      <c r="AH97" s="195">
        <v>0</v>
      </c>
      <c r="AI97" s="195">
        <v>5.54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19</v>
      </c>
      <c r="AF98" s="195">
        <v>0</v>
      </c>
      <c r="AG98" s="195">
        <v>0</v>
      </c>
      <c r="AH98" s="195">
        <v>0</v>
      </c>
      <c r="AI98" s="195">
        <v>5.54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0.40991499999999975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0.12709250000000022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195">
        <v>265</v>
      </c>
      <c r="H3" s="195">
        <v>0</v>
      </c>
      <c r="I3" s="195">
        <v>0</v>
      </c>
      <c r="J3" s="195">
        <v>0</v>
      </c>
      <c r="K3" s="195">
        <v>320</v>
      </c>
      <c r="L3" s="195">
        <v>0</v>
      </c>
      <c r="M3" s="195">
        <v>0</v>
      </c>
      <c r="N3" s="195">
        <v>0</v>
      </c>
      <c r="O3" s="195">
        <v>200</v>
      </c>
      <c r="P3" s="195">
        <v>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195">
        <v>265</v>
      </c>
      <c r="H4" s="195">
        <v>0</v>
      </c>
      <c r="I4" s="195">
        <v>0</v>
      </c>
      <c r="J4" s="195">
        <v>0</v>
      </c>
      <c r="K4" s="195">
        <v>320</v>
      </c>
      <c r="L4" s="195">
        <v>0</v>
      </c>
      <c r="M4" s="195">
        <v>0</v>
      </c>
      <c r="N4" s="195">
        <v>0</v>
      </c>
      <c r="O4" s="195">
        <v>200</v>
      </c>
      <c r="P4" s="195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195">
        <v>265</v>
      </c>
      <c r="H5" s="195">
        <v>0</v>
      </c>
      <c r="I5" s="195">
        <v>0</v>
      </c>
      <c r="J5" s="195">
        <v>0</v>
      </c>
      <c r="K5" s="195">
        <v>320</v>
      </c>
      <c r="L5" s="195">
        <v>0</v>
      </c>
      <c r="M5" s="195">
        <v>0</v>
      </c>
      <c r="N5" s="195">
        <v>0</v>
      </c>
      <c r="O5" s="195">
        <v>250</v>
      </c>
      <c r="P5" s="195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195">
        <v>265</v>
      </c>
      <c r="H6" s="195">
        <v>0</v>
      </c>
      <c r="I6" s="195">
        <v>0</v>
      </c>
      <c r="J6" s="195">
        <v>0</v>
      </c>
      <c r="K6" s="195">
        <v>320</v>
      </c>
      <c r="L6" s="195">
        <v>0</v>
      </c>
      <c r="M6" s="195">
        <v>0</v>
      </c>
      <c r="N6" s="195">
        <v>0</v>
      </c>
      <c r="O6" s="195">
        <v>250</v>
      </c>
      <c r="P6" s="195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195">
        <v>265</v>
      </c>
      <c r="H7" s="195">
        <v>0</v>
      </c>
      <c r="I7" s="195">
        <v>0</v>
      </c>
      <c r="J7" s="195">
        <v>0</v>
      </c>
      <c r="K7" s="195">
        <v>320</v>
      </c>
      <c r="L7" s="195">
        <v>0</v>
      </c>
      <c r="M7" s="195">
        <v>0</v>
      </c>
      <c r="N7" s="195">
        <v>0</v>
      </c>
      <c r="O7" s="195">
        <v>150</v>
      </c>
      <c r="P7" s="195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5">
        <v>265</v>
      </c>
      <c r="H8" s="195">
        <v>0</v>
      </c>
      <c r="I8" s="195">
        <v>0</v>
      </c>
      <c r="J8" s="195">
        <v>0</v>
      </c>
      <c r="K8" s="195">
        <v>320</v>
      </c>
      <c r="L8" s="195">
        <v>0</v>
      </c>
      <c r="M8" s="195">
        <v>0</v>
      </c>
      <c r="N8" s="195">
        <v>0</v>
      </c>
      <c r="O8" s="195">
        <v>150</v>
      </c>
      <c r="P8" s="195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5">
        <v>265</v>
      </c>
      <c r="H9" s="195">
        <v>0</v>
      </c>
      <c r="I9" s="195">
        <v>0</v>
      </c>
      <c r="J9" s="195">
        <v>0</v>
      </c>
      <c r="K9" s="195">
        <v>320</v>
      </c>
      <c r="L9" s="195">
        <v>0</v>
      </c>
      <c r="M9" s="195">
        <v>0</v>
      </c>
      <c r="N9" s="195">
        <v>0</v>
      </c>
      <c r="O9" s="195">
        <v>150</v>
      </c>
      <c r="P9" s="195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5">
        <v>265</v>
      </c>
      <c r="H10" s="195">
        <v>0</v>
      </c>
      <c r="I10" s="195">
        <v>0</v>
      </c>
      <c r="J10" s="195">
        <v>0</v>
      </c>
      <c r="K10" s="195">
        <v>320</v>
      </c>
      <c r="L10" s="195">
        <v>0</v>
      </c>
      <c r="M10" s="195">
        <v>0</v>
      </c>
      <c r="N10" s="195">
        <v>0</v>
      </c>
      <c r="O10" s="195">
        <v>150</v>
      </c>
      <c r="P10" s="195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5">
        <v>265</v>
      </c>
      <c r="H11" s="195">
        <v>0</v>
      </c>
      <c r="I11" s="195">
        <v>0</v>
      </c>
      <c r="J11" s="195">
        <v>0</v>
      </c>
      <c r="K11" s="195">
        <v>320</v>
      </c>
      <c r="L11" s="195">
        <v>0</v>
      </c>
      <c r="M11" s="195">
        <v>0</v>
      </c>
      <c r="N11" s="195">
        <v>0</v>
      </c>
      <c r="O11" s="195">
        <v>200</v>
      </c>
      <c r="P11" s="195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5">
        <v>265</v>
      </c>
      <c r="H12" s="195">
        <v>0</v>
      </c>
      <c r="I12" s="195">
        <v>0</v>
      </c>
      <c r="J12" s="195">
        <v>0</v>
      </c>
      <c r="K12" s="195">
        <v>320</v>
      </c>
      <c r="L12" s="195">
        <v>0</v>
      </c>
      <c r="M12" s="195">
        <v>0</v>
      </c>
      <c r="N12" s="195">
        <v>0</v>
      </c>
      <c r="O12" s="195">
        <v>200</v>
      </c>
      <c r="P12" s="195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5">
        <v>265</v>
      </c>
      <c r="H13" s="195">
        <v>0</v>
      </c>
      <c r="I13" s="195">
        <v>0</v>
      </c>
      <c r="J13" s="195">
        <v>0</v>
      </c>
      <c r="K13" s="195">
        <v>320</v>
      </c>
      <c r="L13" s="195">
        <v>0</v>
      </c>
      <c r="M13" s="195">
        <v>0</v>
      </c>
      <c r="N13" s="195">
        <v>0</v>
      </c>
      <c r="O13" s="195">
        <v>200</v>
      </c>
      <c r="P13" s="195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5">
        <v>265</v>
      </c>
      <c r="H14" s="195">
        <v>0</v>
      </c>
      <c r="I14" s="195">
        <v>0</v>
      </c>
      <c r="J14" s="195">
        <v>0</v>
      </c>
      <c r="K14" s="195">
        <v>320</v>
      </c>
      <c r="L14" s="195">
        <v>0</v>
      </c>
      <c r="M14" s="195">
        <v>0</v>
      </c>
      <c r="N14" s="195">
        <v>0</v>
      </c>
      <c r="O14" s="195">
        <v>200</v>
      </c>
      <c r="P14" s="195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5">
        <v>265</v>
      </c>
      <c r="H15" s="195">
        <v>0</v>
      </c>
      <c r="I15" s="195">
        <v>0</v>
      </c>
      <c r="J15" s="195">
        <v>0</v>
      </c>
      <c r="K15" s="195">
        <v>320</v>
      </c>
      <c r="L15" s="195">
        <v>0</v>
      </c>
      <c r="M15" s="195">
        <v>0</v>
      </c>
      <c r="N15" s="195">
        <v>0</v>
      </c>
      <c r="O15" s="195">
        <v>200</v>
      </c>
      <c r="P15" s="195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5">
        <v>265</v>
      </c>
      <c r="H16" s="195">
        <v>0</v>
      </c>
      <c r="I16" s="195">
        <v>0</v>
      </c>
      <c r="J16" s="195">
        <v>0</v>
      </c>
      <c r="K16" s="195">
        <v>320</v>
      </c>
      <c r="L16" s="195">
        <v>0</v>
      </c>
      <c r="M16" s="195">
        <v>0</v>
      </c>
      <c r="N16" s="195">
        <v>0</v>
      </c>
      <c r="O16" s="195">
        <v>200</v>
      </c>
      <c r="P16" s="195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5">
        <v>265</v>
      </c>
      <c r="H17" s="195">
        <v>0</v>
      </c>
      <c r="I17" s="195">
        <v>0</v>
      </c>
      <c r="J17" s="195">
        <v>0</v>
      </c>
      <c r="K17" s="195">
        <v>320</v>
      </c>
      <c r="L17" s="195">
        <v>0</v>
      </c>
      <c r="M17" s="195">
        <v>0</v>
      </c>
      <c r="N17" s="195">
        <v>0</v>
      </c>
      <c r="O17" s="195">
        <v>200</v>
      </c>
      <c r="P17" s="195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5">
        <v>265</v>
      </c>
      <c r="H18" s="195">
        <v>0</v>
      </c>
      <c r="I18" s="195">
        <v>0</v>
      </c>
      <c r="J18" s="195">
        <v>0</v>
      </c>
      <c r="K18" s="195">
        <v>320</v>
      </c>
      <c r="L18" s="195">
        <v>0</v>
      </c>
      <c r="M18" s="195">
        <v>0</v>
      </c>
      <c r="N18" s="195">
        <v>0</v>
      </c>
      <c r="O18" s="195">
        <v>200</v>
      </c>
      <c r="P18" s="195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5">
        <v>265</v>
      </c>
      <c r="H19" s="195">
        <v>0</v>
      </c>
      <c r="I19" s="195">
        <v>0</v>
      </c>
      <c r="J19" s="195">
        <v>0</v>
      </c>
      <c r="K19" s="195">
        <v>320</v>
      </c>
      <c r="L19" s="195">
        <v>0</v>
      </c>
      <c r="M19" s="195">
        <v>0</v>
      </c>
      <c r="N19" s="195">
        <v>0</v>
      </c>
      <c r="O19" s="195">
        <v>200</v>
      </c>
      <c r="P19" s="195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5">
        <v>265</v>
      </c>
      <c r="H20" s="195">
        <v>0</v>
      </c>
      <c r="I20" s="195">
        <v>0</v>
      </c>
      <c r="J20" s="195">
        <v>0</v>
      </c>
      <c r="K20" s="195">
        <v>320</v>
      </c>
      <c r="L20" s="195">
        <v>0</v>
      </c>
      <c r="M20" s="195">
        <v>0</v>
      </c>
      <c r="N20" s="195">
        <v>0</v>
      </c>
      <c r="O20" s="195">
        <v>200</v>
      </c>
      <c r="P20" s="195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5">
        <v>265</v>
      </c>
      <c r="H21" s="195">
        <v>0</v>
      </c>
      <c r="I21" s="195">
        <v>0</v>
      </c>
      <c r="J21" s="195">
        <v>0</v>
      </c>
      <c r="K21" s="195">
        <v>320</v>
      </c>
      <c r="L21" s="195">
        <v>0</v>
      </c>
      <c r="M21" s="195">
        <v>0</v>
      </c>
      <c r="N21" s="195">
        <v>0</v>
      </c>
      <c r="O21" s="195">
        <v>200</v>
      </c>
      <c r="P21" s="195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5">
        <v>265</v>
      </c>
      <c r="H22" s="195">
        <v>0</v>
      </c>
      <c r="I22" s="195">
        <v>0</v>
      </c>
      <c r="J22" s="195">
        <v>0</v>
      </c>
      <c r="K22" s="195">
        <v>320</v>
      </c>
      <c r="L22" s="195">
        <v>0</v>
      </c>
      <c r="M22" s="195">
        <v>0</v>
      </c>
      <c r="N22" s="195">
        <v>0</v>
      </c>
      <c r="O22" s="195">
        <v>200</v>
      </c>
      <c r="P22" s="195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5">
        <v>265</v>
      </c>
      <c r="H23" s="195">
        <v>0</v>
      </c>
      <c r="I23" s="195">
        <v>0</v>
      </c>
      <c r="J23" s="195">
        <v>0</v>
      </c>
      <c r="K23" s="195">
        <v>320</v>
      </c>
      <c r="L23" s="195">
        <v>0</v>
      </c>
      <c r="M23" s="195">
        <v>0</v>
      </c>
      <c r="N23" s="195">
        <v>0</v>
      </c>
      <c r="O23" s="195">
        <v>200</v>
      </c>
      <c r="P23" s="195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5">
        <v>265</v>
      </c>
      <c r="H24" s="195">
        <v>0</v>
      </c>
      <c r="I24" s="195">
        <v>0</v>
      </c>
      <c r="J24" s="195">
        <v>0</v>
      </c>
      <c r="K24" s="195">
        <v>320</v>
      </c>
      <c r="L24" s="195">
        <v>0</v>
      </c>
      <c r="M24" s="195">
        <v>0</v>
      </c>
      <c r="N24" s="195">
        <v>0</v>
      </c>
      <c r="O24" s="195">
        <v>200</v>
      </c>
      <c r="P24" s="195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5">
        <v>265</v>
      </c>
      <c r="H25" s="195">
        <v>0</v>
      </c>
      <c r="I25" s="195">
        <v>0</v>
      </c>
      <c r="J25" s="195">
        <v>0</v>
      </c>
      <c r="K25" s="195">
        <v>320</v>
      </c>
      <c r="L25" s="195">
        <v>0</v>
      </c>
      <c r="M25" s="195">
        <v>0</v>
      </c>
      <c r="N25" s="195">
        <v>0</v>
      </c>
      <c r="O25" s="195">
        <v>200</v>
      </c>
      <c r="P25" s="195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5">
        <v>265</v>
      </c>
      <c r="H26" s="195">
        <v>0</v>
      </c>
      <c r="I26" s="195">
        <v>0</v>
      </c>
      <c r="J26" s="195">
        <v>0</v>
      </c>
      <c r="K26" s="195">
        <v>320</v>
      </c>
      <c r="L26" s="195">
        <v>0</v>
      </c>
      <c r="M26" s="195">
        <v>0</v>
      </c>
      <c r="N26" s="195">
        <v>0</v>
      </c>
      <c r="O26" s="195">
        <v>200</v>
      </c>
      <c r="P26" s="195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5">
        <v>265</v>
      </c>
      <c r="H27" s="195">
        <v>0</v>
      </c>
      <c r="I27" s="195">
        <v>0</v>
      </c>
      <c r="J27" s="195">
        <v>0</v>
      </c>
      <c r="K27" s="195">
        <v>320</v>
      </c>
      <c r="L27" s="195">
        <v>0</v>
      </c>
      <c r="M27" s="195">
        <v>0</v>
      </c>
      <c r="N27" s="195">
        <v>0</v>
      </c>
      <c r="O27" s="195">
        <v>200</v>
      </c>
      <c r="P27" s="195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5">
        <v>265</v>
      </c>
      <c r="H28" s="195">
        <v>0</v>
      </c>
      <c r="I28" s="195">
        <v>0</v>
      </c>
      <c r="J28" s="195">
        <v>0</v>
      </c>
      <c r="K28" s="195">
        <v>320</v>
      </c>
      <c r="L28" s="195">
        <v>0</v>
      </c>
      <c r="M28" s="195">
        <v>0</v>
      </c>
      <c r="N28" s="195">
        <v>0</v>
      </c>
      <c r="O28" s="195">
        <v>200</v>
      </c>
      <c r="P28" s="195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5">
        <v>265</v>
      </c>
      <c r="H29" s="195">
        <v>0</v>
      </c>
      <c r="I29" s="195">
        <v>0</v>
      </c>
      <c r="J29" s="195">
        <v>0</v>
      </c>
      <c r="K29" s="195">
        <v>320</v>
      </c>
      <c r="L29" s="195">
        <v>0</v>
      </c>
      <c r="M29" s="195">
        <v>0</v>
      </c>
      <c r="N29" s="195">
        <v>0</v>
      </c>
      <c r="O29" s="195">
        <v>200</v>
      </c>
      <c r="P29" s="195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5">
        <v>265</v>
      </c>
      <c r="H30" s="195">
        <v>0</v>
      </c>
      <c r="I30" s="195">
        <v>0</v>
      </c>
      <c r="J30" s="195">
        <v>0</v>
      </c>
      <c r="K30" s="195">
        <v>320</v>
      </c>
      <c r="L30" s="195">
        <v>0</v>
      </c>
      <c r="M30" s="195">
        <v>0</v>
      </c>
      <c r="N30" s="195">
        <v>0</v>
      </c>
      <c r="O30" s="195">
        <v>200</v>
      </c>
      <c r="P30" s="195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5">
        <v>265</v>
      </c>
      <c r="H31" s="195">
        <v>0</v>
      </c>
      <c r="I31" s="195">
        <v>0</v>
      </c>
      <c r="J31" s="195">
        <v>0</v>
      </c>
      <c r="K31" s="195">
        <v>320</v>
      </c>
      <c r="L31" s="195">
        <v>0</v>
      </c>
      <c r="M31" s="195">
        <v>0</v>
      </c>
      <c r="N31" s="195">
        <v>0</v>
      </c>
      <c r="O31" s="195">
        <v>200</v>
      </c>
      <c r="P31" s="195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5">
        <v>265</v>
      </c>
      <c r="H32" s="195">
        <v>0</v>
      </c>
      <c r="I32" s="195">
        <v>0</v>
      </c>
      <c r="J32" s="195">
        <v>0</v>
      </c>
      <c r="K32" s="195">
        <v>320</v>
      </c>
      <c r="L32" s="195">
        <v>0</v>
      </c>
      <c r="M32" s="195">
        <v>0</v>
      </c>
      <c r="N32" s="195">
        <v>0</v>
      </c>
      <c r="O32" s="195">
        <v>200</v>
      </c>
      <c r="P32" s="195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5">
        <v>265</v>
      </c>
      <c r="H33" s="195">
        <v>0</v>
      </c>
      <c r="I33" s="195">
        <v>0</v>
      </c>
      <c r="J33" s="195">
        <v>0</v>
      </c>
      <c r="K33" s="195">
        <v>320</v>
      </c>
      <c r="L33" s="195">
        <v>0</v>
      </c>
      <c r="M33" s="195">
        <v>0</v>
      </c>
      <c r="N33" s="195">
        <v>0</v>
      </c>
      <c r="O33" s="195">
        <v>200</v>
      </c>
      <c r="P33" s="195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5">
        <v>265</v>
      </c>
      <c r="H34" s="195">
        <v>0</v>
      </c>
      <c r="I34" s="195">
        <v>0</v>
      </c>
      <c r="J34" s="195">
        <v>0</v>
      </c>
      <c r="K34" s="195">
        <v>320</v>
      </c>
      <c r="L34" s="195">
        <v>0</v>
      </c>
      <c r="M34" s="195">
        <v>0</v>
      </c>
      <c r="N34" s="195">
        <v>0</v>
      </c>
      <c r="O34" s="195">
        <v>200</v>
      </c>
      <c r="P34" s="195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5">
        <v>265</v>
      </c>
      <c r="H35" s="195">
        <v>0</v>
      </c>
      <c r="I35" s="195">
        <v>0</v>
      </c>
      <c r="J35" s="195">
        <v>0</v>
      </c>
      <c r="K35" s="195">
        <v>320</v>
      </c>
      <c r="L35" s="195">
        <v>0</v>
      </c>
      <c r="M35" s="195">
        <v>0</v>
      </c>
      <c r="N35" s="195">
        <v>0</v>
      </c>
      <c r="O35" s="195">
        <v>150</v>
      </c>
      <c r="P35" s="195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5">
        <v>265</v>
      </c>
      <c r="H36" s="195">
        <v>0</v>
      </c>
      <c r="I36" s="195">
        <v>0</v>
      </c>
      <c r="J36" s="195">
        <v>0</v>
      </c>
      <c r="K36" s="195">
        <v>320</v>
      </c>
      <c r="L36" s="195">
        <v>0</v>
      </c>
      <c r="M36" s="195">
        <v>0</v>
      </c>
      <c r="N36" s="195">
        <v>0</v>
      </c>
      <c r="O36" s="195">
        <v>150</v>
      </c>
      <c r="P36" s="195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5">
        <v>265</v>
      </c>
      <c r="H37" s="195">
        <v>0</v>
      </c>
      <c r="I37" s="195">
        <v>0</v>
      </c>
      <c r="J37" s="195">
        <v>0</v>
      </c>
      <c r="K37" s="195">
        <v>320</v>
      </c>
      <c r="L37" s="195">
        <v>0</v>
      </c>
      <c r="M37" s="195">
        <v>0</v>
      </c>
      <c r="N37" s="195">
        <v>0</v>
      </c>
      <c r="O37" s="195">
        <v>150</v>
      </c>
      <c r="P37" s="195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5">
        <v>265</v>
      </c>
      <c r="H38" s="195">
        <v>0</v>
      </c>
      <c r="I38" s="195">
        <v>0</v>
      </c>
      <c r="J38" s="195">
        <v>0</v>
      </c>
      <c r="K38" s="195">
        <v>320</v>
      </c>
      <c r="L38" s="195">
        <v>0</v>
      </c>
      <c r="M38" s="195">
        <v>0</v>
      </c>
      <c r="N38" s="195">
        <v>0</v>
      </c>
      <c r="O38" s="195">
        <v>150</v>
      </c>
      <c r="P38" s="195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5">
        <v>265</v>
      </c>
      <c r="H39" s="195">
        <v>0</v>
      </c>
      <c r="I39" s="195">
        <v>0</v>
      </c>
      <c r="J39" s="195">
        <v>0</v>
      </c>
      <c r="K39" s="195">
        <v>320</v>
      </c>
      <c r="L39" s="195">
        <v>0</v>
      </c>
      <c r="M39" s="195">
        <v>0</v>
      </c>
      <c r="N39" s="195">
        <v>0</v>
      </c>
      <c r="O39" s="195">
        <v>150</v>
      </c>
      <c r="P39" s="195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195">
        <v>265</v>
      </c>
      <c r="H40" s="195">
        <v>0</v>
      </c>
      <c r="I40" s="195">
        <v>0</v>
      </c>
      <c r="J40" s="195">
        <v>0</v>
      </c>
      <c r="K40" s="195">
        <v>320</v>
      </c>
      <c r="L40" s="195">
        <v>0</v>
      </c>
      <c r="M40" s="195">
        <v>0</v>
      </c>
      <c r="N40" s="195">
        <v>0</v>
      </c>
      <c r="O40" s="195">
        <v>150</v>
      </c>
      <c r="P40" s="195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95">
        <v>265</v>
      </c>
      <c r="H41" s="195">
        <v>0</v>
      </c>
      <c r="I41" s="195">
        <v>0</v>
      </c>
      <c r="J41" s="195">
        <v>0</v>
      </c>
      <c r="K41" s="195">
        <v>320</v>
      </c>
      <c r="L41" s="195">
        <v>0</v>
      </c>
      <c r="M41" s="195">
        <v>0</v>
      </c>
      <c r="N41" s="195">
        <v>0</v>
      </c>
      <c r="O41" s="195">
        <v>150</v>
      </c>
      <c r="P41" s="195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95">
        <v>265</v>
      </c>
      <c r="H42" s="195">
        <v>0</v>
      </c>
      <c r="I42" s="195">
        <v>0</v>
      </c>
      <c r="J42" s="195">
        <v>0</v>
      </c>
      <c r="K42" s="195">
        <v>320</v>
      </c>
      <c r="L42" s="195">
        <v>0</v>
      </c>
      <c r="M42" s="195">
        <v>0</v>
      </c>
      <c r="N42" s="195">
        <v>0</v>
      </c>
      <c r="O42" s="195">
        <v>150</v>
      </c>
      <c r="P42" s="195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95">
        <v>265</v>
      </c>
      <c r="H43" s="195">
        <v>0</v>
      </c>
      <c r="I43" s="195">
        <v>0</v>
      </c>
      <c r="J43" s="195">
        <v>0</v>
      </c>
      <c r="K43" s="195">
        <v>320</v>
      </c>
      <c r="L43" s="195">
        <v>0</v>
      </c>
      <c r="M43" s="195">
        <v>0</v>
      </c>
      <c r="N43" s="195">
        <v>0</v>
      </c>
      <c r="O43" s="195">
        <v>150</v>
      </c>
      <c r="P43" s="195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5">
        <v>265</v>
      </c>
      <c r="H44" s="195">
        <v>0</v>
      </c>
      <c r="I44" s="195">
        <v>0</v>
      </c>
      <c r="J44" s="195">
        <v>0</v>
      </c>
      <c r="K44" s="195">
        <v>320</v>
      </c>
      <c r="L44" s="195">
        <v>0</v>
      </c>
      <c r="M44" s="195">
        <v>0</v>
      </c>
      <c r="N44" s="195">
        <v>0</v>
      </c>
      <c r="O44" s="195">
        <v>150</v>
      </c>
      <c r="P44" s="195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5">
        <v>265</v>
      </c>
      <c r="H45" s="195">
        <v>0</v>
      </c>
      <c r="I45" s="195">
        <v>0</v>
      </c>
      <c r="J45" s="195">
        <v>0</v>
      </c>
      <c r="K45" s="195">
        <v>320</v>
      </c>
      <c r="L45" s="195">
        <v>0</v>
      </c>
      <c r="M45" s="195">
        <v>0</v>
      </c>
      <c r="N45" s="195">
        <v>0</v>
      </c>
      <c r="O45" s="195">
        <v>150</v>
      </c>
      <c r="P45" s="195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5">
        <v>265</v>
      </c>
      <c r="H46" s="195">
        <v>0</v>
      </c>
      <c r="I46" s="195">
        <v>0</v>
      </c>
      <c r="J46" s="195">
        <v>0</v>
      </c>
      <c r="K46" s="195">
        <v>320</v>
      </c>
      <c r="L46" s="195">
        <v>0</v>
      </c>
      <c r="M46" s="195">
        <v>0</v>
      </c>
      <c r="N46" s="195">
        <v>0</v>
      </c>
      <c r="O46" s="195">
        <v>150</v>
      </c>
      <c r="P46" s="195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5">
        <v>265</v>
      </c>
      <c r="H47" s="195">
        <v>0</v>
      </c>
      <c r="I47" s="195">
        <v>0</v>
      </c>
      <c r="J47" s="195">
        <v>0</v>
      </c>
      <c r="K47" s="195">
        <v>320</v>
      </c>
      <c r="L47" s="195">
        <v>0</v>
      </c>
      <c r="M47" s="195">
        <v>0</v>
      </c>
      <c r="N47" s="195">
        <v>0</v>
      </c>
      <c r="O47" s="195">
        <v>150</v>
      </c>
      <c r="P47" s="195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5">
        <v>265</v>
      </c>
      <c r="H48" s="195">
        <v>0</v>
      </c>
      <c r="I48" s="195">
        <v>0</v>
      </c>
      <c r="J48" s="195">
        <v>0</v>
      </c>
      <c r="K48" s="195">
        <v>320</v>
      </c>
      <c r="L48" s="195">
        <v>0</v>
      </c>
      <c r="M48" s="195">
        <v>0</v>
      </c>
      <c r="N48" s="195">
        <v>0</v>
      </c>
      <c r="O48" s="195">
        <v>150</v>
      </c>
      <c r="P48" s="195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5">
        <v>265</v>
      </c>
      <c r="H49" s="195">
        <v>0</v>
      </c>
      <c r="I49" s="195">
        <v>0</v>
      </c>
      <c r="J49" s="195">
        <v>0</v>
      </c>
      <c r="K49" s="195">
        <v>320</v>
      </c>
      <c r="L49" s="195">
        <v>0</v>
      </c>
      <c r="M49" s="195">
        <v>0</v>
      </c>
      <c r="N49" s="195">
        <v>0</v>
      </c>
      <c r="O49" s="195">
        <v>150</v>
      </c>
      <c r="P49" s="195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5">
        <v>265</v>
      </c>
      <c r="H50" s="195">
        <v>0</v>
      </c>
      <c r="I50" s="195">
        <v>0</v>
      </c>
      <c r="J50" s="195">
        <v>0</v>
      </c>
      <c r="K50" s="195">
        <v>320</v>
      </c>
      <c r="L50" s="195">
        <v>0</v>
      </c>
      <c r="M50" s="195">
        <v>0</v>
      </c>
      <c r="N50" s="195">
        <v>0</v>
      </c>
      <c r="O50" s="195">
        <v>150</v>
      </c>
      <c r="P50" s="195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5">
        <v>265</v>
      </c>
      <c r="H51" s="195">
        <v>0</v>
      </c>
      <c r="I51" s="195">
        <v>0</v>
      </c>
      <c r="J51" s="195">
        <v>0</v>
      </c>
      <c r="K51" s="195">
        <v>320</v>
      </c>
      <c r="L51" s="195">
        <v>0</v>
      </c>
      <c r="M51" s="195">
        <v>0</v>
      </c>
      <c r="N51" s="195">
        <v>0</v>
      </c>
      <c r="O51" s="195">
        <v>150</v>
      </c>
      <c r="P51" s="195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5">
        <v>265</v>
      </c>
      <c r="H52" s="195">
        <v>0</v>
      </c>
      <c r="I52" s="195">
        <v>0</v>
      </c>
      <c r="J52" s="195">
        <v>0</v>
      </c>
      <c r="K52" s="195">
        <v>320</v>
      </c>
      <c r="L52" s="195">
        <v>0</v>
      </c>
      <c r="M52" s="195">
        <v>0</v>
      </c>
      <c r="N52" s="195">
        <v>0</v>
      </c>
      <c r="O52" s="195">
        <v>150</v>
      </c>
      <c r="P52" s="195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5">
        <v>265</v>
      </c>
      <c r="H53" s="195">
        <v>0</v>
      </c>
      <c r="I53" s="195">
        <v>0</v>
      </c>
      <c r="J53" s="195">
        <v>0</v>
      </c>
      <c r="K53" s="195">
        <v>320</v>
      </c>
      <c r="L53" s="195">
        <v>0</v>
      </c>
      <c r="M53" s="195">
        <v>0</v>
      </c>
      <c r="N53" s="195">
        <v>0</v>
      </c>
      <c r="O53" s="195">
        <v>150</v>
      </c>
      <c r="P53" s="195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5">
        <v>265</v>
      </c>
      <c r="H54" s="195">
        <v>0</v>
      </c>
      <c r="I54" s="195">
        <v>0</v>
      </c>
      <c r="J54" s="195">
        <v>0</v>
      </c>
      <c r="K54" s="195">
        <v>320</v>
      </c>
      <c r="L54" s="195">
        <v>0</v>
      </c>
      <c r="M54" s="195">
        <v>0</v>
      </c>
      <c r="N54" s="195">
        <v>0</v>
      </c>
      <c r="O54" s="195">
        <v>150</v>
      </c>
      <c r="P54" s="195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5">
        <v>265</v>
      </c>
      <c r="H55" s="195">
        <v>0</v>
      </c>
      <c r="I55" s="195">
        <v>0</v>
      </c>
      <c r="J55" s="195">
        <v>0</v>
      </c>
      <c r="K55" s="195">
        <v>320</v>
      </c>
      <c r="L55" s="195">
        <v>0</v>
      </c>
      <c r="M55" s="195">
        <v>0</v>
      </c>
      <c r="N55" s="195">
        <v>0</v>
      </c>
      <c r="O55" s="195">
        <v>150</v>
      </c>
      <c r="P55" s="195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5">
        <v>265</v>
      </c>
      <c r="H56" s="195">
        <v>0</v>
      </c>
      <c r="I56" s="195">
        <v>0</v>
      </c>
      <c r="J56" s="195">
        <v>0</v>
      </c>
      <c r="K56" s="195">
        <v>320</v>
      </c>
      <c r="L56" s="195">
        <v>0</v>
      </c>
      <c r="M56" s="195">
        <v>0</v>
      </c>
      <c r="N56" s="195">
        <v>0</v>
      </c>
      <c r="O56" s="195">
        <v>150</v>
      </c>
      <c r="P56" s="195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5">
        <v>265</v>
      </c>
      <c r="H57" s="195">
        <v>0</v>
      </c>
      <c r="I57" s="195">
        <v>0</v>
      </c>
      <c r="J57" s="195">
        <v>0</v>
      </c>
      <c r="K57" s="195">
        <v>320</v>
      </c>
      <c r="L57" s="195">
        <v>0</v>
      </c>
      <c r="M57" s="195">
        <v>0</v>
      </c>
      <c r="N57" s="195">
        <v>0</v>
      </c>
      <c r="O57" s="195">
        <v>150</v>
      </c>
      <c r="P57" s="195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5">
        <v>265</v>
      </c>
      <c r="H58" s="195">
        <v>0</v>
      </c>
      <c r="I58" s="195">
        <v>0</v>
      </c>
      <c r="J58" s="195">
        <v>0</v>
      </c>
      <c r="K58" s="195">
        <v>320</v>
      </c>
      <c r="L58" s="195">
        <v>0</v>
      </c>
      <c r="M58" s="195">
        <v>0</v>
      </c>
      <c r="N58" s="195">
        <v>0</v>
      </c>
      <c r="O58" s="195">
        <v>150</v>
      </c>
      <c r="P58" s="195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5">
        <v>265</v>
      </c>
      <c r="H59" s="195">
        <v>0</v>
      </c>
      <c r="I59" s="195">
        <v>0</v>
      </c>
      <c r="J59" s="195">
        <v>0</v>
      </c>
      <c r="K59" s="195">
        <v>320</v>
      </c>
      <c r="L59" s="195">
        <v>0</v>
      </c>
      <c r="M59" s="195">
        <v>0</v>
      </c>
      <c r="N59" s="195">
        <v>0</v>
      </c>
      <c r="O59" s="195">
        <v>150</v>
      </c>
      <c r="P59" s="195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5">
        <v>265</v>
      </c>
      <c r="H60" s="195">
        <v>0</v>
      </c>
      <c r="I60" s="195">
        <v>0</v>
      </c>
      <c r="J60" s="195">
        <v>0</v>
      </c>
      <c r="K60" s="195">
        <v>320</v>
      </c>
      <c r="L60" s="195">
        <v>0</v>
      </c>
      <c r="M60" s="195">
        <v>0</v>
      </c>
      <c r="N60" s="195">
        <v>0</v>
      </c>
      <c r="O60" s="195">
        <v>150</v>
      </c>
      <c r="P60" s="195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5">
        <v>265</v>
      </c>
      <c r="H61" s="195">
        <v>0</v>
      </c>
      <c r="I61" s="195">
        <v>0</v>
      </c>
      <c r="J61" s="195">
        <v>0</v>
      </c>
      <c r="K61" s="195">
        <v>320</v>
      </c>
      <c r="L61" s="195">
        <v>0</v>
      </c>
      <c r="M61" s="195">
        <v>0</v>
      </c>
      <c r="N61" s="195">
        <v>0</v>
      </c>
      <c r="O61" s="195">
        <v>150</v>
      </c>
      <c r="P61" s="195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5">
        <v>265</v>
      </c>
      <c r="H62" s="195">
        <v>0</v>
      </c>
      <c r="I62" s="195">
        <v>0</v>
      </c>
      <c r="J62" s="195">
        <v>0</v>
      </c>
      <c r="K62" s="195">
        <v>320</v>
      </c>
      <c r="L62" s="195">
        <v>0</v>
      </c>
      <c r="M62" s="195">
        <v>0</v>
      </c>
      <c r="N62" s="195">
        <v>0</v>
      </c>
      <c r="O62" s="195">
        <v>150</v>
      </c>
      <c r="P62" s="195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5">
        <v>265</v>
      </c>
      <c r="H63" s="195">
        <v>0</v>
      </c>
      <c r="I63" s="195">
        <v>0</v>
      </c>
      <c r="J63" s="195">
        <v>0</v>
      </c>
      <c r="K63" s="195">
        <v>320</v>
      </c>
      <c r="L63" s="195">
        <v>0</v>
      </c>
      <c r="M63" s="195">
        <v>0</v>
      </c>
      <c r="N63" s="195">
        <v>0</v>
      </c>
      <c r="O63" s="195">
        <v>200</v>
      </c>
      <c r="P63" s="195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5">
        <v>265</v>
      </c>
      <c r="H64" s="195">
        <v>0</v>
      </c>
      <c r="I64" s="195">
        <v>0</v>
      </c>
      <c r="J64" s="195">
        <v>0</v>
      </c>
      <c r="K64" s="195">
        <v>320</v>
      </c>
      <c r="L64" s="195">
        <v>0</v>
      </c>
      <c r="M64" s="195">
        <v>0</v>
      </c>
      <c r="N64" s="195">
        <v>0</v>
      </c>
      <c r="O64" s="195">
        <v>200</v>
      </c>
      <c r="P64" s="195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5">
        <v>265</v>
      </c>
      <c r="H65" s="195">
        <v>0</v>
      </c>
      <c r="I65" s="195">
        <v>0</v>
      </c>
      <c r="J65" s="195">
        <v>0</v>
      </c>
      <c r="K65" s="195">
        <v>320</v>
      </c>
      <c r="L65" s="195">
        <v>0</v>
      </c>
      <c r="M65" s="195">
        <v>0</v>
      </c>
      <c r="N65" s="195">
        <v>0</v>
      </c>
      <c r="O65" s="195">
        <v>200</v>
      </c>
      <c r="P65" s="195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5">
        <v>265</v>
      </c>
      <c r="H66" s="195">
        <v>0</v>
      </c>
      <c r="I66" s="195">
        <v>0</v>
      </c>
      <c r="J66" s="195">
        <v>0</v>
      </c>
      <c r="K66" s="195">
        <v>320</v>
      </c>
      <c r="L66" s="195">
        <v>0</v>
      </c>
      <c r="M66" s="195">
        <v>0</v>
      </c>
      <c r="N66" s="195">
        <v>0</v>
      </c>
      <c r="O66" s="195">
        <v>200</v>
      </c>
      <c r="P66" s="195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5">
        <v>265</v>
      </c>
      <c r="H67" s="195">
        <v>0</v>
      </c>
      <c r="I67" s="195">
        <v>0</v>
      </c>
      <c r="J67" s="195">
        <v>0</v>
      </c>
      <c r="K67" s="195">
        <v>320</v>
      </c>
      <c r="L67" s="195">
        <v>0</v>
      </c>
      <c r="M67" s="195">
        <v>0</v>
      </c>
      <c r="N67" s="195">
        <v>0</v>
      </c>
      <c r="O67" s="195">
        <v>150</v>
      </c>
      <c r="P67" s="195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5">
        <v>265</v>
      </c>
      <c r="H68" s="195">
        <v>0</v>
      </c>
      <c r="I68" s="195">
        <v>0</v>
      </c>
      <c r="J68" s="195">
        <v>0</v>
      </c>
      <c r="K68" s="195">
        <v>320</v>
      </c>
      <c r="L68" s="195">
        <v>0</v>
      </c>
      <c r="M68" s="195">
        <v>0</v>
      </c>
      <c r="N68" s="195">
        <v>0</v>
      </c>
      <c r="O68" s="195">
        <v>150</v>
      </c>
      <c r="P68" s="195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5">
        <v>265</v>
      </c>
      <c r="H69" s="195">
        <v>0</v>
      </c>
      <c r="I69" s="195">
        <v>0</v>
      </c>
      <c r="J69" s="195">
        <v>0</v>
      </c>
      <c r="K69" s="195">
        <v>320</v>
      </c>
      <c r="L69" s="195">
        <v>0</v>
      </c>
      <c r="M69" s="195">
        <v>0</v>
      </c>
      <c r="N69" s="195">
        <v>0</v>
      </c>
      <c r="O69" s="195">
        <v>150</v>
      </c>
      <c r="P69" s="195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5">
        <v>265</v>
      </c>
      <c r="H70" s="195">
        <v>0</v>
      </c>
      <c r="I70" s="195">
        <v>0</v>
      </c>
      <c r="J70" s="195">
        <v>0</v>
      </c>
      <c r="K70" s="195">
        <v>320</v>
      </c>
      <c r="L70" s="195">
        <v>0</v>
      </c>
      <c r="M70" s="195">
        <v>0</v>
      </c>
      <c r="N70" s="195">
        <v>0</v>
      </c>
      <c r="O70" s="195">
        <v>150</v>
      </c>
      <c r="P70" s="195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5">
        <v>265</v>
      </c>
      <c r="H71" s="195">
        <v>0</v>
      </c>
      <c r="I71" s="195">
        <v>0</v>
      </c>
      <c r="J71" s="195">
        <v>0</v>
      </c>
      <c r="K71" s="195">
        <v>320</v>
      </c>
      <c r="L71" s="195">
        <v>0</v>
      </c>
      <c r="M71" s="195">
        <v>0</v>
      </c>
      <c r="N71" s="195">
        <v>0</v>
      </c>
      <c r="O71" s="195">
        <v>150</v>
      </c>
      <c r="P71" s="195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5">
        <v>265</v>
      </c>
      <c r="H72" s="195">
        <v>0</v>
      </c>
      <c r="I72" s="195">
        <v>0</v>
      </c>
      <c r="J72" s="195">
        <v>0</v>
      </c>
      <c r="K72" s="195">
        <v>320</v>
      </c>
      <c r="L72" s="195">
        <v>0</v>
      </c>
      <c r="M72" s="195">
        <v>0</v>
      </c>
      <c r="N72" s="195">
        <v>0</v>
      </c>
      <c r="O72" s="195">
        <v>150</v>
      </c>
      <c r="P72" s="195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5">
        <v>265</v>
      </c>
      <c r="H73" s="195">
        <v>0</v>
      </c>
      <c r="I73" s="195">
        <v>0</v>
      </c>
      <c r="J73" s="195">
        <v>0</v>
      </c>
      <c r="K73" s="195">
        <v>320</v>
      </c>
      <c r="L73" s="195">
        <v>0</v>
      </c>
      <c r="M73" s="195">
        <v>0</v>
      </c>
      <c r="N73" s="195">
        <v>0</v>
      </c>
      <c r="O73" s="195">
        <v>150</v>
      </c>
      <c r="P73" s="195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5">
        <v>265</v>
      </c>
      <c r="H74" s="195">
        <v>0</v>
      </c>
      <c r="I74" s="195">
        <v>0</v>
      </c>
      <c r="J74" s="195">
        <v>0</v>
      </c>
      <c r="K74" s="195">
        <v>320</v>
      </c>
      <c r="L74" s="195">
        <v>0</v>
      </c>
      <c r="M74" s="195">
        <v>0</v>
      </c>
      <c r="N74" s="195">
        <v>0</v>
      </c>
      <c r="O74" s="195">
        <v>150</v>
      </c>
      <c r="P74" s="195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5">
        <v>265</v>
      </c>
      <c r="H75" s="195">
        <v>0</v>
      </c>
      <c r="I75" s="195">
        <v>0</v>
      </c>
      <c r="J75" s="195">
        <v>0</v>
      </c>
      <c r="K75" s="195">
        <v>320</v>
      </c>
      <c r="L75" s="195">
        <v>0</v>
      </c>
      <c r="M75" s="195">
        <v>0</v>
      </c>
      <c r="N75" s="195">
        <v>0</v>
      </c>
      <c r="O75" s="195">
        <v>150</v>
      </c>
      <c r="P75" s="195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5">
        <v>265</v>
      </c>
      <c r="H76" s="195">
        <v>0</v>
      </c>
      <c r="I76" s="195">
        <v>0</v>
      </c>
      <c r="J76" s="195">
        <v>0</v>
      </c>
      <c r="K76" s="195">
        <v>320</v>
      </c>
      <c r="L76" s="195">
        <v>0</v>
      </c>
      <c r="M76" s="195">
        <v>0</v>
      </c>
      <c r="N76" s="195">
        <v>0</v>
      </c>
      <c r="O76" s="195">
        <v>150</v>
      </c>
      <c r="P76" s="195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5">
        <v>265</v>
      </c>
      <c r="H77" s="195">
        <v>0</v>
      </c>
      <c r="I77" s="195">
        <v>0</v>
      </c>
      <c r="J77" s="195">
        <v>0</v>
      </c>
      <c r="K77" s="195">
        <v>320</v>
      </c>
      <c r="L77" s="195">
        <v>0</v>
      </c>
      <c r="M77" s="195">
        <v>0</v>
      </c>
      <c r="N77" s="195">
        <v>0</v>
      </c>
      <c r="O77" s="195">
        <v>150</v>
      </c>
      <c r="P77" s="195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5">
        <v>265</v>
      </c>
      <c r="H78" s="195">
        <v>0</v>
      </c>
      <c r="I78" s="195">
        <v>0</v>
      </c>
      <c r="J78" s="195">
        <v>0</v>
      </c>
      <c r="K78" s="195">
        <v>320</v>
      </c>
      <c r="L78" s="195">
        <v>0</v>
      </c>
      <c r="M78" s="195">
        <v>0</v>
      </c>
      <c r="N78" s="195">
        <v>0</v>
      </c>
      <c r="O78" s="195">
        <v>150</v>
      </c>
      <c r="P78" s="195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5">
        <v>265</v>
      </c>
      <c r="H79" s="195">
        <v>0</v>
      </c>
      <c r="I79" s="195">
        <v>0</v>
      </c>
      <c r="J79" s="195">
        <v>0</v>
      </c>
      <c r="K79" s="195">
        <v>320</v>
      </c>
      <c r="L79" s="195">
        <v>0</v>
      </c>
      <c r="M79" s="195">
        <v>0</v>
      </c>
      <c r="N79" s="195">
        <v>0</v>
      </c>
      <c r="O79" s="195">
        <v>150</v>
      </c>
      <c r="P79" s="195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5">
        <v>265</v>
      </c>
      <c r="H80" s="195">
        <v>0</v>
      </c>
      <c r="I80" s="195">
        <v>0</v>
      </c>
      <c r="J80" s="195">
        <v>0</v>
      </c>
      <c r="K80" s="195">
        <v>320</v>
      </c>
      <c r="L80" s="195">
        <v>0</v>
      </c>
      <c r="M80" s="195">
        <v>0</v>
      </c>
      <c r="N80" s="195">
        <v>0</v>
      </c>
      <c r="O80" s="195">
        <v>150</v>
      </c>
      <c r="P80" s="195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5">
        <v>265</v>
      </c>
      <c r="H81" s="195">
        <v>0</v>
      </c>
      <c r="I81" s="195">
        <v>0</v>
      </c>
      <c r="J81" s="195">
        <v>0</v>
      </c>
      <c r="K81" s="195">
        <v>320</v>
      </c>
      <c r="L81" s="195">
        <v>0</v>
      </c>
      <c r="M81" s="195">
        <v>0</v>
      </c>
      <c r="N81" s="195">
        <v>0</v>
      </c>
      <c r="O81" s="195">
        <v>150</v>
      </c>
      <c r="P81" s="195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5">
        <v>265</v>
      </c>
      <c r="H82" s="195">
        <v>0</v>
      </c>
      <c r="I82" s="195">
        <v>0</v>
      </c>
      <c r="J82" s="195">
        <v>0</v>
      </c>
      <c r="K82" s="195">
        <v>320</v>
      </c>
      <c r="L82" s="195">
        <v>0</v>
      </c>
      <c r="M82" s="195">
        <v>0</v>
      </c>
      <c r="N82" s="195">
        <v>0</v>
      </c>
      <c r="O82" s="195">
        <v>150</v>
      </c>
      <c r="P82" s="195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5">
        <v>265</v>
      </c>
      <c r="H83" s="195">
        <v>0</v>
      </c>
      <c r="I83" s="195">
        <v>0</v>
      </c>
      <c r="J83" s="195">
        <v>0</v>
      </c>
      <c r="K83" s="195">
        <v>320</v>
      </c>
      <c r="L83" s="195">
        <v>0</v>
      </c>
      <c r="M83" s="195">
        <v>0</v>
      </c>
      <c r="N83" s="195">
        <v>0</v>
      </c>
      <c r="O83" s="195">
        <v>150</v>
      </c>
      <c r="P83" s="195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5">
        <v>265</v>
      </c>
      <c r="H84" s="195">
        <v>0</v>
      </c>
      <c r="I84" s="195">
        <v>0</v>
      </c>
      <c r="J84" s="195">
        <v>0</v>
      </c>
      <c r="K84" s="195">
        <v>320</v>
      </c>
      <c r="L84" s="195">
        <v>0</v>
      </c>
      <c r="M84" s="195">
        <v>0</v>
      </c>
      <c r="N84" s="195">
        <v>0</v>
      </c>
      <c r="O84" s="195">
        <v>150</v>
      </c>
      <c r="P84" s="195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5">
        <v>265</v>
      </c>
      <c r="H85" s="195">
        <v>0</v>
      </c>
      <c r="I85" s="195">
        <v>0</v>
      </c>
      <c r="J85" s="195">
        <v>0</v>
      </c>
      <c r="K85" s="195">
        <v>320</v>
      </c>
      <c r="L85" s="195">
        <v>0</v>
      </c>
      <c r="M85" s="195">
        <v>0</v>
      </c>
      <c r="N85" s="195">
        <v>0</v>
      </c>
      <c r="O85" s="195">
        <v>150</v>
      </c>
      <c r="P85" s="195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5">
        <v>265</v>
      </c>
      <c r="H86" s="195">
        <v>0</v>
      </c>
      <c r="I86" s="195">
        <v>0</v>
      </c>
      <c r="J86" s="195">
        <v>0</v>
      </c>
      <c r="K86" s="195">
        <v>320</v>
      </c>
      <c r="L86" s="195">
        <v>0</v>
      </c>
      <c r="M86" s="195">
        <v>0</v>
      </c>
      <c r="N86" s="195">
        <v>0</v>
      </c>
      <c r="O86" s="195">
        <v>150</v>
      </c>
      <c r="P86" s="195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5">
        <v>265</v>
      </c>
      <c r="H87" s="195">
        <v>0</v>
      </c>
      <c r="I87" s="195">
        <v>0</v>
      </c>
      <c r="J87" s="195">
        <v>0</v>
      </c>
      <c r="K87" s="195">
        <v>320</v>
      </c>
      <c r="L87" s="195">
        <v>0</v>
      </c>
      <c r="M87" s="195">
        <v>0</v>
      </c>
      <c r="N87" s="195">
        <v>0</v>
      </c>
      <c r="O87" s="195">
        <v>150</v>
      </c>
      <c r="P87" s="195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5">
        <v>265</v>
      </c>
      <c r="H88" s="195">
        <v>0</v>
      </c>
      <c r="I88" s="195">
        <v>0</v>
      </c>
      <c r="J88" s="195">
        <v>0</v>
      </c>
      <c r="K88" s="195">
        <v>320</v>
      </c>
      <c r="L88" s="195">
        <v>0</v>
      </c>
      <c r="M88" s="195">
        <v>0</v>
      </c>
      <c r="N88" s="195">
        <v>0</v>
      </c>
      <c r="O88" s="195">
        <v>150</v>
      </c>
      <c r="P88" s="195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5">
        <v>265</v>
      </c>
      <c r="H89" s="195">
        <v>0</v>
      </c>
      <c r="I89" s="195">
        <v>0</v>
      </c>
      <c r="J89" s="195">
        <v>0</v>
      </c>
      <c r="K89" s="195">
        <v>320</v>
      </c>
      <c r="L89" s="195">
        <v>0</v>
      </c>
      <c r="M89" s="195">
        <v>0</v>
      </c>
      <c r="N89" s="195">
        <v>0</v>
      </c>
      <c r="O89" s="195">
        <v>150</v>
      </c>
      <c r="P89" s="195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5">
        <v>265</v>
      </c>
      <c r="H90" s="195">
        <v>0</v>
      </c>
      <c r="I90" s="195">
        <v>0</v>
      </c>
      <c r="J90" s="195">
        <v>0</v>
      </c>
      <c r="K90" s="195">
        <v>320</v>
      </c>
      <c r="L90" s="195">
        <v>0</v>
      </c>
      <c r="M90" s="195">
        <v>0</v>
      </c>
      <c r="N90" s="195">
        <v>0</v>
      </c>
      <c r="O90" s="195">
        <v>150</v>
      </c>
      <c r="P90" s="195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5">
        <v>265</v>
      </c>
      <c r="H91" s="195">
        <v>0</v>
      </c>
      <c r="I91" s="195">
        <v>0</v>
      </c>
      <c r="J91" s="195">
        <v>0</v>
      </c>
      <c r="K91" s="195">
        <v>320</v>
      </c>
      <c r="L91" s="195">
        <v>0</v>
      </c>
      <c r="M91" s="195">
        <v>0</v>
      </c>
      <c r="N91" s="195">
        <v>0</v>
      </c>
      <c r="O91" s="195">
        <v>200</v>
      </c>
      <c r="P91" s="195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5">
        <v>265</v>
      </c>
      <c r="H92" s="195">
        <v>0</v>
      </c>
      <c r="I92" s="195">
        <v>0</v>
      </c>
      <c r="J92" s="195">
        <v>0</v>
      </c>
      <c r="K92" s="195">
        <v>320</v>
      </c>
      <c r="L92" s="195">
        <v>0</v>
      </c>
      <c r="M92" s="195">
        <v>0</v>
      </c>
      <c r="N92" s="195">
        <v>0</v>
      </c>
      <c r="O92" s="195">
        <v>200</v>
      </c>
      <c r="P92" s="195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95">
        <v>265</v>
      </c>
      <c r="H93" s="195">
        <v>0</v>
      </c>
      <c r="I93" s="195">
        <v>0</v>
      </c>
      <c r="J93" s="195">
        <v>0</v>
      </c>
      <c r="K93" s="195">
        <v>320</v>
      </c>
      <c r="L93" s="195">
        <v>0</v>
      </c>
      <c r="M93" s="195">
        <v>0</v>
      </c>
      <c r="N93" s="195">
        <v>0</v>
      </c>
      <c r="O93" s="195">
        <v>200</v>
      </c>
      <c r="P93" s="195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95">
        <v>265</v>
      </c>
      <c r="H94" s="195">
        <v>0</v>
      </c>
      <c r="I94" s="195">
        <v>0</v>
      </c>
      <c r="J94" s="195">
        <v>0</v>
      </c>
      <c r="K94" s="195">
        <v>320</v>
      </c>
      <c r="L94" s="195">
        <v>0</v>
      </c>
      <c r="M94" s="195">
        <v>0</v>
      </c>
      <c r="N94" s="195">
        <v>0</v>
      </c>
      <c r="O94" s="195">
        <v>250</v>
      </c>
      <c r="P94" s="195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95">
        <v>265</v>
      </c>
      <c r="H95" s="195">
        <v>0</v>
      </c>
      <c r="I95" s="195">
        <v>0</v>
      </c>
      <c r="J95" s="195">
        <v>0</v>
      </c>
      <c r="K95" s="195">
        <v>320</v>
      </c>
      <c r="L95" s="195">
        <v>0</v>
      </c>
      <c r="M95" s="195">
        <v>0</v>
      </c>
      <c r="N95" s="195">
        <v>0</v>
      </c>
      <c r="O95" s="195">
        <v>250</v>
      </c>
      <c r="P95" s="195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95">
        <v>265</v>
      </c>
      <c r="H96" s="195">
        <v>0</v>
      </c>
      <c r="I96" s="195">
        <v>0</v>
      </c>
      <c r="J96" s="195">
        <v>0</v>
      </c>
      <c r="K96" s="195">
        <v>320</v>
      </c>
      <c r="L96" s="195">
        <v>0</v>
      </c>
      <c r="M96" s="195">
        <v>0</v>
      </c>
      <c r="N96" s="195">
        <v>0</v>
      </c>
      <c r="O96" s="195">
        <v>250</v>
      </c>
      <c r="P96" s="195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95">
        <v>265</v>
      </c>
      <c r="H97" s="195">
        <v>0</v>
      </c>
      <c r="I97" s="195">
        <v>0</v>
      </c>
      <c r="J97" s="195">
        <v>0</v>
      </c>
      <c r="K97" s="195">
        <v>320</v>
      </c>
      <c r="L97" s="195">
        <v>0</v>
      </c>
      <c r="M97" s="195">
        <v>0</v>
      </c>
      <c r="N97" s="195">
        <v>0</v>
      </c>
      <c r="O97" s="195">
        <v>150</v>
      </c>
      <c r="P97" s="195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95">
        <v>265</v>
      </c>
      <c r="H98" s="195">
        <v>0</v>
      </c>
      <c r="I98" s="195">
        <v>0</v>
      </c>
      <c r="J98" s="195">
        <v>0</v>
      </c>
      <c r="K98" s="195">
        <v>320</v>
      </c>
      <c r="L98" s="195">
        <v>0</v>
      </c>
      <c r="M98" s="195">
        <v>0</v>
      </c>
      <c r="N98" s="195">
        <v>0</v>
      </c>
      <c r="O98" s="195">
        <v>150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0.79500000000000004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4.1375000000000002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13.83</v>
      </c>
      <c r="E3" s="195">
        <v>0</v>
      </c>
      <c r="F3" s="195">
        <v>0</v>
      </c>
      <c r="G3" s="195">
        <v>13.83</v>
      </c>
      <c r="H3" s="195">
        <v>0</v>
      </c>
      <c r="I3" s="195">
        <v>0</v>
      </c>
      <c r="J3" s="195">
        <v>17.329999999999998</v>
      </c>
      <c r="K3" s="195">
        <v>16.77</v>
      </c>
      <c r="L3" s="195">
        <v>0.31</v>
      </c>
      <c r="M3" s="195">
        <v>2.09</v>
      </c>
      <c r="N3" s="195">
        <v>1.7</v>
      </c>
      <c r="O3" s="195">
        <v>2.4</v>
      </c>
      <c r="P3" s="195">
        <v>0.9</v>
      </c>
      <c r="Q3" s="195">
        <v>0.28999999999999998</v>
      </c>
      <c r="R3" s="195">
        <v>0.61</v>
      </c>
      <c r="S3" s="195">
        <v>0.38</v>
      </c>
      <c r="T3" s="195">
        <v>0</v>
      </c>
      <c r="U3" s="195">
        <v>2.0099999999999998</v>
      </c>
      <c r="V3" s="195">
        <v>0.21</v>
      </c>
      <c r="W3" s="195">
        <v>1.1499999999999999</v>
      </c>
      <c r="X3" s="195">
        <v>2.12</v>
      </c>
      <c r="Y3" s="195">
        <v>0</v>
      </c>
      <c r="Z3" s="195">
        <v>2.66</v>
      </c>
      <c r="AA3" s="195">
        <v>1.1000000000000001</v>
      </c>
      <c r="AB3" s="195">
        <v>0</v>
      </c>
      <c r="AC3" s="195">
        <v>5.99</v>
      </c>
      <c r="AD3" s="195">
        <v>12.46</v>
      </c>
      <c r="AE3" s="195">
        <v>0</v>
      </c>
      <c r="AF3" s="195">
        <v>0</v>
      </c>
      <c r="AG3" s="195">
        <v>-0.38</v>
      </c>
      <c r="AH3" s="195">
        <v>0</v>
      </c>
      <c r="AI3" s="195">
        <v>14.15</v>
      </c>
      <c r="AJ3" s="195">
        <v>0</v>
      </c>
      <c r="AK3" s="195">
        <v>-7.78</v>
      </c>
      <c r="AL3" s="195">
        <v>0</v>
      </c>
      <c r="AM3" s="195">
        <v>0</v>
      </c>
      <c r="AN3" s="195">
        <v>0</v>
      </c>
      <c r="AO3" s="195">
        <v>181.32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13.83</v>
      </c>
      <c r="E4" s="195">
        <v>0</v>
      </c>
      <c r="F4" s="195">
        <v>0</v>
      </c>
      <c r="G4" s="195">
        <v>13.83</v>
      </c>
      <c r="H4" s="195">
        <v>0</v>
      </c>
      <c r="I4" s="195">
        <v>0</v>
      </c>
      <c r="J4" s="195">
        <v>17.98</v>
      </c>
      <c r="K4" s="195">
        <v>16.77</v>
      </c>
      <c r="L4" s="195">
        <v>0.31</v>
      </c>
      <c r="M4" s="195">
        <v>2.09</v>
      </c>
      <c r="N4" s="195">
        <v>1.7</v>
      </c>
      <c r="O4" s="195">
        <v>2.4</v>
      </c>
      <c r="P4" s="195">
        <v>0.9</v>
      </c>
      <c r="Q4" s="195">
        <v>0.28999999999999998</v>
      </c>
      <c r="R4" s="195">
        <v>0.61</v>
      </c>
      <c r="S4" s="195">
        <v>0.38</v>
      </c>
      <c r="T4" s="195">
        <v>0</v>
      </c>
      <c r="U4" s="195">
        <v>2.0099999999999998</v>
      </c>
      <c r="V4" s="195">
        <v>0.21</v>
      </c>
      <c r="W4" s="195">
        <v>0.64</v>
      </c>
      <c r="X4" s="195">
        <v>2.12</v>
      </c>
      <c r="Y4" s="195">
        <v>0</v>
      </c>
      <c r="Z4" s="195">
        <v>2.66</v>
      </c>
      <c r="AA4" s="195">
        <v>1.1000000000000001</v>
      </c>
      <c r="AB4" s="195">
        <v>0</v>
      </c>
      <c r="AC4" s="195">
        <v>5.99</v>
      </c>
      <c r="AD4" s="195">
        <v>12.46</v>
      </c>
      <c r="AE4" s="195">
        <v>0</v>
      </c>
      <c r="AF4" s="195">
        <v>0</v>
      </c>
      <c r="AG4" s="195">
        <v>-0.38</v>
      </c>
      <c r="AH4" s="195">
        <v>0</v>
      </c>
      <c r="AI4" s="195">
        <v>14.15</v>
      </c>
      <c r="AJ4" s="195">
        <v>0</v>
      </c>
      <c r="AK4" s="195">
        <v>-7.78</v>
      </c>
      <c r="AL4" s="195">
        <v>0</v>
      </c>
      <c r="AM4" s="195">
        <v>0</v>
      </c>
      <c r="AN4" s="195">
        <v>0</v>
      </c>
      <c r="AO4" s="195">
        <v>181.32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13.83</v>
      </c>
      <c r="E5" s="195">
        <v>0</v>
      </c>
      <c r="F5" s="195">
        <v>0</v>
      </c>
      <c r="G5" s="195">
        <v>13.83</v>
      </c>
      <c r="H5" s="195">
        <v>0</v>
      </c>
      <c r="I5" s="195">
        <v>0</v>
      </c>
      <c r="J5" s="195">
        <v>11.64</v>
      </c>
      <c r="K5" s="195">
        <v>16.77</v>
      </c>
      <c r="L5" s="195">
        <v>0.31</v>
      </c>
      <c r="M5" s="195">
        <v>2.09</v>
      </c>
      <c r="N5" s="195">
        <v>1.7</v>
      </c>
      <c r="O5" s="195">
        <v>2.4</v>
      </c>
      <c r="P5" s="195">
        <v>0.9</v>
      </c>
      <c r="Q5" s="195">
        <v>0.28999999999999998</v>
      </c>
      <c r="R5" s="195">
        <v>0.61</v>
      </c>
      <c r="S5" s="195">
        <v>0.38</v>
      </c>
      <c r="T5" s="195">
        <v>0</v>
      </c>
      <c r="U5" s="195">
        <v>2.0099999999999998</v>
      </c>
      <c r="V5" s="195">
        <v>0.21</v>
      </c>
      <c r="W5" s="195">
        <v>0.64</v>
      </c>
      <c r="X5" s="195">
        <v>2.12</v>
      </c>
      <c r="Y5" s="195">
        <v>0</v>
      </c>
      <c r="Z5" s="195">
        <v>2.66</v>
      </c>
      <c r="AA5" s="195">
        <v>1.1000000000000001</v>
      </c>
      <c r="AB5" s="195">
        <v>0</v>
      </c>
      <c r="AC5" s="195">
        <v>5.99</v>
      </c>
      <c r="AD5" s="195">
        <v>12.46</v>
      </c>
      <c r="AE5" s="195">
        <v>0</v>
      </c>
      <c r="AF5" s="195">
        <v>0</v>
      </c>
      <c r="AG5" s="195">
        <v>-0.38</v>
      </c>
      <c r="AH5" s="195">
        <v>0</v>
      </c>
      <c r="AI5" s="195">
        <v>14.15</v>
      </c>
      <c r="AJ5" s="195">
        <v>0</v>
      </c>
      <c r="AK5" s="195">
        <v>-7.78</v>
      </c>
      <c r="AL5" s="195">
        <v>0</v>
      </c>
      <c r="AM5" s="195">
        <v>0</v>
      </c>
      <c r="AN5" s="195">
        <v>0</v>
      </c>
      <c r="AO5" s="195">
        <v>131.32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13.83</v>
      </c>
      <c r="E6" s="195">
        <v>0</v>
      </c>
      <c r="F6" s="195">
        <v>0</v>
      </c>
      <c r="G6" s="195">
        <v>13.83</v>
      </c>
      <c r="H6" s="195">
        <v>0</v>
      </c>
      <c r="I6" s="195">
        <v>0</v>
      </c>
      <c r="J6" s="195">
        <v>18.170000000000002</v>
      </c>
      <c r="K6" s="195">
        <v>16.77</v>
      </c>
      <c r="L6" s="195">
        <v>0.31</v>
      </c>
      <c r="M6" s="195">
        <v>2.09</v>
      </c>
      <c r="N6" s="195">
        <v>1.7</v>
      </c>
      <c r="O6" s="195">
        <v>2.4</v>
      </c>
      <c r="P6" s="195">
        <v>0.9</v>
      </c>
      <c r="Q6" s="195">
        <v>0.28999999999999998</v>
      </c>
      <c r="R6" s="195">
        <v>0.61</v>
      </c>
      <c r="S6" s="195">
        <v>0.38</v>
      </c>
      <c r="T6" s="195">
        <v>0</v>
      </c>
      <c r="U6" s="195">
        <v>2.0099999999999998</v>
      </c>
      <c r="V6" s="195">
        <v>0.21</v>
      </c>
      <c r="W6" s="195">
        <v>0.64</v>
      </c>
      <c r="X6" s="195">
        <v>2.12</v>
      </c>
      <c r="Y6" s="195">
        <v>0</v>
      </c>
      <c r="Z6" s="195">
        <v>2.66</v>
      </c>
      <c r="AA6" s="195">
        <v>1.1000000000000001</v>
      </c>
      <c r="AB6" s="195">
        <v>0</v>
      </c>
      <c r="AC6" s="195">
        <v>5.99</v>
      </c>
      <c r="AD6" s="195">
        <v>12.46</v>
      </c>
      <c r="AE6" s="195">
        <v>0</v>
      </c>
      <c r="AF6" s="195">
        <v>0</v>
      </c>
      <c r="AG6" s="195">
        <v>-0.38</v>
      </c>
      <c r="AH6" s="195">
        <v>0</v>
      </c>
      <c r="AI6" s="195">
        <v>14.15</v>
      </c>
      <c r="AJ6" s="195">
        <v>0</v>
      </c>
      <c r="AK6" s="195">
        <v>-7.78</v>
      </c>
      <c r="AL6" s="195">
        <v>0</v>
      </c>
      <c r="AM6" s="195">
        <v>0</v>
      </c>
      <c r="AN6" s="195">
        <v>0</v>
      </c>
      <c r="AO6" s="195">
        <v>131.32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13.33</v>
      </c>
      <c r="E7" s="195">
        <v>0</v>
      </c>
      <c r="F7" s="195">
        <v>0</v>
      </c>
      <c r="G7" s="195">
        <v>13.53</v>
      </c>
      <c r="H7" s="195">
        <v>0</v>
      </c>
      <c r="I7" s="195">
        <v>0</v>
      </c>
      <c r="J7" s="195">
        <v>27.9</v>
      </c>
      <c r="K7" s="195">
        <v>16.760000000000002</v>
      </c>
      <c r="L7" s="195">
        <v>6.52</v>
      </c>
      <c r="M7" s="195">
        <v>2.09</v>
      </c>
      <c r="N7" s="195">
        <v>1.7</v>
      </c>
      <c r="O7" s="195">
        <v>2.4</v>
      </c>
      <c r="P7" s="195">
        <v>0.9</v>
      </c>
      <c r="Q7" s="195">
        <v>4.79</v>
      </c>
      <c r="R7" s="195">
        <v>0.61</v>
      </c>
      <c r="S7" s="195">
        <v>6.75</v>
      </c>
      <c r="T7" s="195">
        <v>0</v>
      </c>
      <c r="U7" s="195">
        <v>2.0099999999999998</v>
      </c>
      <c r="V7" s="195">
        <v>0.21</v>
      </c>
      <c r="W7" s="195">
        <v>0.63</v>
      </c>
      <c r="X7" s="195">
        <v>2.12</v>
      </c>
      <c r="Y7" s="195">
        <v>0</v>
      </c>
      <c r="Z7" s="195">
        <v>2.66</v>
      </c>
      <c r="AA7" s="195">
        <v>1.1000000000000001</v>
      </c>
      <c r="AB7" s="195">
        <v>0</v>
      </c>
      <c r="AC7" s="195">
        <v>5.99</v>
      </c>
      <c r="AD7" s="195">
        <v>12.46</v>
      </c>
      <c r="AE7" s="195">
        <v>0</v>
      </c>
      <c r="AF7" s="195">
        <v>0</v>
      </c>
      <c r="AG7" s="195">
        <v>-0.38</v>
      </c>
      <c r="AH7" s="195">
        <v>0</v>
      </c>
      <c r="AI7" s="195">
        <v>14.15</v>
      </c>
      <c r="AJ7" s="195">
        <v>0</v>
      </c>
      <c r="AK7" s="195">
        <v>-7.78</v>
      </c>
      <c r="AL7" s="195">
        <v>0</v>
      </c>
      <c r="AM7" s="195">
        <v>0</v>
      </c>
      <c r="AN7" s="195">
        <v>0</v>
      </c>
      <c r="AO7" s="195">
        <v>231.32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13.83</v>
      </c>
      <c r="E8" s="195">
        <v>0</v>
      </c>
      <c r="F8" s="195">
        <v>0</v>
      </c>
      <c r="G8" s="195">
        <v>13.83</v>
      </c>
      <c r="H8" s="195">
        <v>0</v>
      </c>
      <c r="I8" s="195">
        <v>0</v>
      </c>
      <c r="J8" s="195">
        <v>34.659999999999997</v>
      </c>
      <c r="K8" s="195">
        <v>57.71</v>
      </c>
      <c r="L8" s="195">
        <v>6.52</v>
      </c>
      <c r="M8" s="195">
        <v>2.09</v>
      </c>
      <c r="N8" s="195">
        <v>1.7</v>
      </c>
      <c r="O8" s="195">
        <v>2.4</v>
      </c>
      <c r="P8" s="195">
        <v>0.9</v>
      </c>
      <c r="Q8" s="195">
        <v>4.79</v>
      </c>
      <c r="R8" s="195">
        <v>0.61</v>
      </c>
      <c r="S8" s="195">
        <v>6.75</v>
      </c>
      <c r="T8" s="195">
        <v>0</v>
      </c>
      <c r="U8" s="195">
        <v>2.0099999999999998</v>
      </c>
      <c r="V8" s="195">
        <v>0.21</v>
      </c>
      <c r="W8" s="195">
        <v>0.63</v>
      </c>
      <c r="X8" s="195">
        <v>2.12</v>
      </c>
      <c r="Y8" s="195">
        <v>0</v>
      </c>
      <c r="Z8" s="195">
        <v>2.66</v>
      </c>
      <c r="AA8" s="195">
        <v>1.1000000000000001</v>
      </c>
      <c r="AB8" s="195">
        <v>0</v>
      </c>
      <c r="AC8" s="195">
        <v>6.54</v>
      </c>
      <c r="AD8" s="195">
        <v>12.46</v>
      </c>
      <c r="AE8" s="195">
        <v>0</v>
      </c>
      <c r="AF8" s="195">
        <v>0</v>
      </c>
      <c r="AG8" s="195">
        <v>-0.38</v>
      </c>
      <c r="AH8" s="195">
        <v>0</v>
      </c>
      <c r="AI8" s="195">
        <v>14.15</v>
      </c>
      <c r="AJ8" s="195">
        <v>0</v>
      </c>
      <c r="AK8" s="195">
        <v>-7.78</v>
      </c>
      <c r="AL8" s="195">
        <v>0</v>
      </c>
      <c r="AM8" s="195">
        <v>0</v>
      </c>
      <c r="AN8" s="195">
        <v>0</v>
      </c>
      <c r="AO8" s="195">
        <v>231.32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13.83</v>
      </c>
      <c r="E9" s="195">
        <v>0</v>
      </c>
      <c r="F9" s="195">
        <v>0</v>
      </c>
      <c r="G9" s="195">
        <v>13.83</v>
      </c>
      <c r="H9" s="195">
        <v>0</v>
      </c>
      <c r="I9" s="195">
        <v>0</v>
      </c>
      <c r="J9" s="195">
        <v>34.659999999999997</v>
      </c>
      <c r="K9" s="195">
        <v>16.760000000000002</v>
      </c>
      <c r="L9" s="195">
        <v>6.52</v>
      </c>
      <c r="M9" s="195">
        <v>2.09</v>
      </c>
      <c r="N9" s="195">
        <v>1.7</v>
      </c>
      <c r="O9" s="195">
        <v>2.4</v>
      </c>
      <c r="P9" s="195">
        <v>0.9</v>
      </c>
      <c r="Q9" s="195">
        <v>4.91</v>
      </c>
      <c r="R9" s="195">
        <v>0.61</v>
      </c>
      <c r="S9" s="195">
        <v>6.75</v>
      </c>
      <c r="T9" s="195">
        <v>0</v>
      </c>
      <c r="U9" s="195">
        <v>2.0099999999999998</v>
      </c>
      <c r="V9" s="195">
        <v>0.21</v>
      </c>
      <c r="W9" s="195">
        <v>0.63</v>
      </c>
      <c r="X9" s="195">
        <v>2.12</v>
      </c>
      <c r="Y9" s="195">
        <v>0</v>
      </c>
      <c r="Z9" s="195">
        <v>3.36</v>
      </c>
      <c r="AA9" s="195">
        <v>1.1000000000000001</v>
      </c>
      <c r="AB9" s="195">
        <v>0</v>
      </c>
      <c r="AC9" s="195">
        <v>6.54</v>
      </c>
      <c r="AD9" s="195">
        <v>12.46</v>
      </c>
      <c r="AE9" s="195">
        <v>0</v>
      </c>
      <c r="AF9" s="195">
        <v>0</v>
      </c>
      <c r="AG9" s="195">
        <v>-0.38</v>
      </c>
      <c r="AH9" s="195">
        <v>0</v>
      </c>
      <c r="AI9" s="195">
        <v>14.15</v>
      </c>
      <c r="AJ9" s="195">
        <v>0</v>
      </c>
      <c r="AK9" s="195">
        <v>-7.78</v>
      </c>
      <c r="AL9" s="195">
        <v>0</v>
      </c>
      <c r="AM9" s="195">
        <v>0</v>
      </c>
      <c r="AN9" s="195">
        <v>0</v>
      </c>
      <c r="AO9" s="195">
        <v>231.32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13.83</v>
      </c>
      <c r="E10" s="195">
        <v>0</v>
      </c>
      <c r="F10" s="195">
        <v>0</v>
      </c>
      <c r="G10" s="195">
        <v>13.83</v>
      </c>
      <c r="H10" s="195">
        <v>0</v>
      </c>
      <c r="I10" s="195">
        <v>0</v>
      </c>
      <c r="J10" s="195">
        <v>34.659999999999997</v>
      </c>
      <c r="K10" s="195">
        <v>16.760000000000002</v>
      </c>
      <c r="L10" s="195">
        <v>6.52</v>
      </c>
      <c r="M10" s="195">
        <v>2.09</v>
      </c>
      <c r="N10" s="195">
        <v>1.7</v>
      </c>
      <c r="O10" s="195">
        <v>2.4</v>
      </c>
      <c r="P10" s="195">
        <v>0.9</v>
      </c>
      <c r="Q10" s="195">
        <v>4.91</v>
      </c>
      <c r="R10" s="195">
        <v>0.61</v>
      </c>
      <c r="S10" s="195">
        <v>6.75</v>
      </c>
      <c r="T10" s="195">
        <v>0</v>
      </c>
      <c r="U10" s="195">
        <v>2.0099999999999998</v>
      </c>
      <c r="V10" s="195">
        <v>0.21</v>
      </c>
      <c r="W10" s="195">
        <v>0.63</v>
      </c>
      <c r="X10" s="195">
        <v>2.12</v>
      </c>
      <c r="Y10" s="195">
        <v>0</v>
      </c>
      <c r="Z10" s="195">
        <v>3.36</v>
      </c>
      <c r="AA10" s="195">
        <v>1.1000000000000001</v>
      </c>
      <c r="AB10" s="195">
        <v>0</v>
      </c>
      <c r="AC10" s="195">
        <v>6.54</v>
      </c>
      <c r="AD10" s="195">
        <v>12.46</v>
      </c>
      <c r="AE10" s="195">
        <v>0</v>
      </c>
      <c r="AF10" s="195">
        <v>0</v>
      </c>
      <c r="AG10" s="195">
        <v>-0.38</v>
      </c>
      <c r="AH10" s="195">
        <v>0</v>
      </c>
      <c r="AI10" s="195">
        <v>14.15</v>
      </c>
      <c r="AJ10" s="195">
        <v>0</v>
      </c>
      <c r="AK10" s="195">
        <v>-7.78</v>
      </c>
      <c r="AL10" s="195">
        <v>0</v>
      </c>
      <c r="AM10" s="195">
        <v>0</v>
      </c>
      <c r="AN10" s="195">
        <v>0</v>
      </c>
      <c r="AO10" s="195">
        <v>231.32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13.83</v>
      </c>
      <c r="E11" s="195">
        <v>0</v>
      </c>
      <c r="F11" s="195">
        <v>0</v>
      </c>
      <c r="G11" s="195">
        <v>13.83</v>
      </c>
      <c r="H11" s="195">
        <v>0</v>
      </c>
      <c r="I11" s="195">
        <v>0</v>
      </c>
      <c r="J11" s="195">
        <v>34.659999999999997</v>
      </c>
      <c r="K11" s="195">
        <v>16.760000000000002</v>
      </c>
      <c r="L11" s="195">
        <v>6.52</v>
      </c>
      <c r="M11" s="195">
        <v>2.09</v>
      </c>
      <c r="N11" s="195">
        <v>1.7</v>
      </c>
      <c r="O11" s="195">
        <v>2.4</v>
      </c>
      <c r="P11" s="195">
        <v>0.9</v>
      </c>
      <c r="Q11" s="195">
        <v>4.91</v>
      </c>
      <c r="R11" s="195">
        <v>0.61</v>
      </c>
      <c r="S11" s="195">
        <v>6.75</v>
      </c>
      <c r="T11" s="195">
        <v>0</v>
      </c>
      <c r="U11" s="195">
        <v>2.0099999999999998</v>
      </c>
      <c r="V11" s="195">
        <v>0.21</v>
      </c>
      <c r="W11" s="195">
        <v>0.63</v>
      </c>
      <c r="X11" s="195">
        <v>2.12</v>
      </c>
      <c r="Y11" s="195">
        <v>0</v>
      </c>
      <c r="Z11" s="195">
        <v>3.36</v>
      </c>
      <c r="AA11" s="195">
        <v>1.1000000000000001</v>
      </c>
      <c r="AB11" s="195">
        <v>0</v>
      </c>
      <c r="AC11" s="195">
        <v>6.54</v>
      </c>
      <c r="AD11" s="195">
        <v>12.46</v>
      </c>
      <c r="AE11" s="195">
        <v>0</v>
      </c>
      <c r="AF11" s="195">
        <v>0</v>
      </c>
      <c r="AG11" s="195">
        <v>-0.38</v>
      </c>
      <c r="AH11" s="195">
        <v>0</v>
      </c>
      <c r="AI11" s="195">
        <v>14.15</v>
      </c>
      <c r="AJ11" s="195">
        <v>0</v>
      </c>
      <c r="AK11" s="195">
        <v>-7.78</v>
      </c>
      <c r="AL11" s="195">
        <v>0</v>
      </c>
      <c r="AM11" s="195">
        <v>0</v>
      </c>
      <c r="AN11" s="195">
        <v>0</v>
      </c>
      <c r="AO11" s="195">
        <v>231.32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13.83</v>
      </c>
      <c r="E12" s="195">
        <v>0</v>
      </c>
      <c r="F12" s="195">
        <v>0</v>
      </c>
      <c r="G12" s="195">
        <v>13.83</v>
      </c>
      <c r="H12" s="195">
        <v>0</v>
      </c>
      <c r="I12" s="195">
        <v>0</v>
      </c>
      <c r="J12" s="195">
        <v>34.659999999999997</v>
      </c>
      <c r="K12" s="195">
        <v>16.760000000000002</v>
      </c>
      <c r="L12" s="195">
        <v>6.52</v>
      </c>
      <c r="M12" s="195">
        <v>2.09</v>
      </c>
      <c r="N12" s="195">
        <v>1.7</v>
      </c>
      <c r="O12" s="195">
        <v>2.4</v>
      </c>
      <c r="P12" s="195">
        <v>0.9</v>
      </c>
      <c r="Q12" s="195">
        <v>4.91</v>
      </c>
      <c r="R12" s="195">
        <v>0.61</v>
      </c>
      <c r="S12" s="195">
        <v>6.75</v>
      </c>
      <c r="T12" s="195">
        <v>0</v>
      </c>
      <c r="U12" s="195">
        <v>2.0099999999999998</v>
      </c>
      <c r="V12" s="195">
        <v>0.21</v>
      </c>
      <c r="W12" s="195">
        <v>0.63</v>
      </c>
      <c r="X12" s="195">
        <v>2.12</v>
      </c>
      <c r="Y12" s="195">
        <v>0</v>
      </c>
      <c r="Z12" s="195">
        <v>3.36</v>
      </c>
      <c r="AA12" s="195">
        <v>1.1000000000000001</v>
      </c>
      <c r="AB12" s="195">
        <v>0</v>
      </c>
      <c r="AC12" s="195">
        <v>6.54</v>
      </c>
      <c r="AD12" s="195">
        <v>12.46</v>
      </c>
      <c r="AE12" s="195">
        <v>0</v>
      </c>
      <c r="AF12" s="195">
        <v>0</v>
      </c>
      <c r="AG12" s="195">
        <v>-0.38</v>
      </c>
      <c r="AH12" s="195">
        <v>0</v>
      </c>
      <c r="AI12" s="195">
        <v>14.15</v>
      </c>
      <c r="AJ12" s="195">
        <v>0</v>
      </c>
      <c r="AK12" s="195">
        <v>-7.78</v>
      </c>
      <c r="AL12" s="195">
        <v>0</v>
      </c>
      <c r="AM12" s="195">
        <v>0</v>
      </c>
      <c r="AN12" s="195">
        <v>0</v>
      </c>
      <c r="AO12" s="195">
        <v>231.32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13.83</v>
      </c>
      <c r="E13" s="195">
        <v>0</v>
      </c>
      <c r="F13" s="195">
        <v>0</v>
      </c>
      <c r="G13" s="195">
        <v>13.83</v>
      </c>
      <c r="H13" s="195">
        <v>0</v>
      </c>
      <c r="I13" s="195">
        <v>0</v>
      </c>
      <c r="J13" s="195">
        <v>34.659999999999997</v>
      </c>
      <c r="K13" s="195">
        <v>16.760000000000002</v>
      </c>
      <c r="L13" s="195">
        <v>6.52</v>
      </c>
      <c r="M13" s="195">
        <v>2.09</v>
      </c>
      <c r="N13" s="195">
        <v>1.7</v>
      </c>
      <c r="O13" s="195">
        <v>2.4</v>
      </c>
      <c r="P13" s="195">
        <v>0.9</v>
      </c>
      <c r="Q13" s="195">
        <v>4.91</v>
      </c>
      <c r="R13" s="195">
        <v>0.61</v>
      </c>
      <c r="S13" s="195">
        <v>6.75</v>
      </c>
      <c r="T13" s="195">
        <v>0</v>
      </c>
      <c r="U13" s="195">
        <v>2.0099999999999998</v>
      </c>
      <c r="V13" s="195">
        <v>0.21</v>
      </c>
      <c r="W13" s="195">
        <v>0.63</v>
      </c>
      <c r="X13" s="195">
        <v>2.12</v>
      </c>
      <c r="Y13" s="195">
        <v>0</v>
      </c>
      <c r="Z13" s="195">
        <v>3.92</v>
      </c>
      <c r="AA13" s="195">
        <v>1.1000000000000001</v>
      </c>
      <c r="AB13" s="195">
        <v>0</v>
      </c>
      <c r="AC13" s="195">
        <v>6.54</v>
      </c>
      <c r="AD13" s="195">
        <v>12.46</v>
      </c>
      <c r="AE13" s="195">
        <v>0</v>
      </c>
      <c r="AF13" s="195">
        <v>0</v>
      </c>
      <c r="AG13" s="195">
        <v>-0.38</v>
      </c>
      <c r="AH13" s="195">
        <v>0</v>
      </c>
      <c r="AI13" s="195">
        <v>14.15</v>
      </c>
      <c r="AJ13" s="195">
        <v>0</v>
      </c>
      <c r="AK13" s="195">
        <v>-7.78</v>
      </c>
      <c r="AL13" s="195">
        <v>0</v>
      </c>
      <c r="AM13" s="195">
        <v>0</v>
      </c>
      <c r="AN13" s="195">
        <v>0</v>
      </c>
      <c r="AO13" s="195">
        <v>231.32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13.83</v>
      </c>
      <c r="E14" s="195">
        <v>0</v>
      </c>
      <c r="F14" s="195">
        <v>0</v>
      </c>
      <c r="G14" s="195">
        <v>13.83</v>
      </c>
      <c r="H14" s="195">
        <v>0</v>
      </c>
      <c r="I14" s="195">
        <v>0</v>
      </c>
      <c r="J14" s="195">
        <v>34.659999999999997</v>
      </c>
      <c r="K14" s="195">
        <v>80.930000000000007</v>
      </c>
      <c r="L14" s="195">
        <v>6.52</v>
      </c>
      <c r="M14" s="195">
        <v>2.09</v>
      </c>
      <c r="N14" s="195">
        <v>1.7</v>
      </c>
      <c r="O14" s="195">
        <v>2.4</v>
      </c>
      <c r="P14" s="195">
        <v>0.9</v>
      </c>
      <c r="Q14" s="195">
        <v>4.91</v>
      </c>
      <c r="R14" s="195">
        <v>0.61</v>
      </c>
      <c r="S14" s="195">
        <v>6.75</v>
      </c>
      <c r="T14" s="195">
        <v>0</v>
      </c>
      <c r="U14" s="195">
        <v>2.0099999999999998</v>
      </c>
      <c r="V14" s="195">
        <v>0.21</v>
      </c>
      <c r="W14" s="195">
        <v>0.63</v>
      </c>
      <c r="X14" s="195">
        <v>2.12</v>
      </c>
      <c r="Y14" s="195">
        <v>0</v>
      </c>
      <c r="Z14" s="195">
        <v>3.92</v>
      </c>
      <c r="AA14" s="195">
        <v>1.1000000000000001</v>
      </c>
      <c r="AB14" s="195">
        <v>0</v>
      </c>
      <c r="AC14" s="195">
        <v>6.54</v>
      </c>
      <c r="AD14" s="195">
        <v>12.46</v>
      </c>
      <c r="AE14" s="195">
        <v>0</v>
      </c>
      <c r="AF14" s="195">
        <v>0</v>
      </c>
      <c r="AG14" s="195">
        <v>-0.38</v>
      </c>
      <c r="AH14" s="195">
        <v>0</v>
      </c>
      <c r="AI14" s="195">
        <v>14.15</v>
      </c>
      <c r="AJ14" s="195">
        <v>0</v>
      </c>
      <c r="AK14" s="195">
        <v>-7.78</v>
      </c>
      <c r="AL14" s="195">
        <v>0</v>
      </c>
      <c r="AM14" s="195">
        <v>0</v>
      </c>
      <c r="AN14" s="195">
        <v>0</v>
      </c>
      <c r="AO14" s="195">
        <v>231.32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13.83</v>
      </c>
      <c r="E15" s="195">
        <v>0</v>
      </c>
      <c r="F15" s="195">
        <v>0</v>
      </c>
      <c r="G15" s="195">
        <v>13.83</v>
      </c>
      <c r="H15" s="195">
        <v>0</v>
      </c>
      <c r="I15" s="195">
        <v>0</v>
      </c>
      <c r="J15" s="195">
        <v>34.659999999999997</v>
      </c>
      <c r="K15" s="195">
        <v>125.42</v>
      </c>
      <c r="L15" s="195">
        <v>6.52</v>
      </c>
      <c r="M15" s="195">
        <v>2.09</v>
      </c>
      <c r="N15" s="195">
        <v>1.7</v>
      </c>
      <c r="O15" s="195">
        <v>2.4</v>
      </c>
      <c r="P15" s="195">
        <v>0.9</v>
      </c>
      <c r="Q15" s="195">
        <v>4.91</v>
      </c>
      <c r="R15" s="195">
        <v>0.61</v>
      </c>
      <c r="S15" s="195">
        <v>6.75</v>
      </c>
      <c r="T15" s="195">
        <v>0</v>
      </c>
      <c r="U15" s="195">
        <v>2.0099999999999998</v>
      </c>
      <c r="V15" s="195">
        <v>0.21</v>
      </c>
      <c r="W15" s="195">
        <v>0.63</v>
      </c>
      <c r="X15" s="195">
        <v>2.12</v>
      </c>
      <c r="Y15" s="195">
        <v>0</v>
      </c>
      <c r="Z15" s="195">
        <v>3.92</v>
      </c>
      <c r="AA15" s="195">
        <v>1.1000000000000001</v>
      </c>
      <c r="AB15" s="195">
        <v>0</v>
      </c>
      <c r="AC15" s="195">
        <v>6.54</v>
      </c>
      <c r="AD15" s="195">
        <v>12.46</v>
      </c>
      <c r="AE15" s="195">
        <v>0</v>
      </c>
      <c r="AF15" s="195">
        <v>0</v>
      </c>
      <c r="AG15" s="195">
        <v>-0.38</v>
      </c>
      <c r="AH15" s="195">
        <v>0</v>
      </c>
      <c r="AI15" s="195">
        <v>14.15</v>
      </c>
      <c r="AJ15" s="195">
        <v>0</v>
      </c>
      <c r="AK15" s="195">
        <v>-7.78</v>
      </c>
      <c r="AL15" s="195">
        <v>0</v>
      </c>
      <c r="AM15" s="195">
        <v>0</v>
      </c>
      <c r="AN15" s="195">
        <v>0</v>
      </c>
      <c r="AO15" s="195">
        <v>231.32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13.83</v>
      </c>
      <c r="E16" s="195">
        <v>0</v>
      </c>
      <c r="F16" s="195">
        <v>0</v>
      </c>
      <c r="G16" s="195">
        <v>13.83</v>
      </c>
      <c r="H16" s="195">
        <v>0</v>
      </c>
      <c r="I16" s="195">
        <v>0</v>
      </c>
      <c r="J16" s="195">
        <v>34.659999999999997</v>
      </c>
      <c r="K16" s="195">
        <v>125.42</v>
      </c>
      <c r="L16" s="195">
        <v>6.52</v>
      </c>
      <c r="M16" s="195">
        <v>2.09</v>
      </c>
      <c r="N16" s="195">
        <v>1.7</v>
      </c>
      <c r="O16" s="195">
        <v>2.4</v>
      </c>
      <c r="P16" s="195">
        <v>0.9</v>
      </c>
      <c r="Q16" s="195">
        <v>4.91</v>
      </c>
      <c r="R16" s="195">
        <v>0.61</v>
      </c>
      <c r="S16" s="195">
        <v>6.75</v>
      </c>
      <c r="T16" s="195">
        <v>0</v>
      </c>
      <c r="U16" s="195">
        <v>2.0099999999999998</v>
      </c>
      <c r="V16" s="195">
        <v>0.21</v>
      </c>
      <c r="W16" s="195">
        <v>0.63</v>
      </c>
      <c r="X16" s="195">
        <v>2.12</v>
      </c>
      <c r="Y16" s="195">
        <v>0</v>
      </c>
      <c r="Z16" s="195">
        <v>3.92</v>
      </c>
      <c r="AA16" s="195">
        <v>1.1000000000000001</v>
      </c>
      <c r="AB16" s="195">
        <v>0</v>
      </c>
      <c r="AC16" s="195">
        <v>6.54</v>
      </c>
      <c r="AD16" s="195">
        <v>12.46</v>
      </c>
      <c r="AE16" s="195">
        <v>0</v>
      </c>
      <c r="AF16" s="195">
        <v>0</v>
      </c>
      <c r="AG16" s="195">
        <v>-0.38</v>
      </c>
      <c r="AH16" s="195">
        <v>0</v>
      </c>
      <c r="AI16" s="195">
        <v>14.15</v>
      </c>
      <c r="AJ16" s="195">
        <v>0</v>
      </c>
      <c r="AK16" s="195">
        <v>-7.78</v>
      </c>
      <c r="AL16" s="195">
        <v>0</v>
      </c>
      <c r="AM16" s="195">
        <v>0</v>
      </c>
      <c r="AN16" s="195">
        <v>0</v>
      </c>
      <c r="AO16" s="195">
        <v>231.32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13.83</v>
      </c>
      <c r="E17" s="195">
        <v>0</v>
      </c>
      <c r="F17" s="195">
        <v>0</v>
      </c>
      <c r="G17" s="195">
        <v>13.83</v>
      </c>
      <c r="H17" s="195">
        <v>0</v>
      </c>
      <c r="I17" s="195">
        <v>0</v>
      </c>
      <c r="J17" s="195">
        <v>34.659999999999997</v>
      </c>
      <c r="K17" s="195">
        <v>164.11</v>
      </c>
      <c r="L17" s="195">
        <v>6.52</v>
      </c>
      <c r="M17" s="195">
        <v>2.09</v>
      </c>
      <c r="N17" s="195">
        <v>1.7</v>
      </c>
      <c r="O17" s="195">
        <v>2.4</v>
      </c>
      <c r="P17" s="195">
        <v>0.9</v>
      </c>
      <c r="Q17" s="195">
        <v>4.91</v>
      </c>
      <c r="R17" s="195">
        <v>0.61</v>
      </c>
      <c r="S17" s="195">
        <v>6.75</v>
      </c>
      <c r="T17" s="195">
        <v>0</v>
      </c>
      <c r="U17" s="195">
        <v>2.0099999999999998</v>
      </c>
      <c r="V17" s="195">
        <v>0.21</v>
      </c>
      <c r="W17" s="195">
        <v>0.63</v>
      </c>
      <c r="X17" s="195">
        <v>2.12</v>
      </c>
      <c r="Y17" s="195">
        <v>0</v>
      </c>
      <c r="Z17" s="195">
        <v>3.92</v>
      </c>
      <c r="AA17" s="195">
        <v>1.1000000000000001</v>
      </c>
      <c r="AB17" s="195">
        <v>0</v>
      </c>
      <c r="AC17" s="195">
        <v>6.54</v>
      </c>
      <c r="AD17" s="195">
        <v>12.46</v>
      </c>
      <c r="AE17" s="195">
        <v>0</v>
      </c>
      <c r="AF17" s="195">
        <v>0</v>
      </c>
      <c r="AG17" s="195">
        <v>-0.38</v>
      </c>
      <c r="AH17" s="195">
        <v>0</v>
      </c>
      <c r="AI17" s="195">
        <v>14.15</v>
      </c>
      <c r="AJ17" s="195">
        <v>0</v>
      </c>
      <c r="AK17" s="195">
        <v>-7.78</v>
      </c>
      <c r="AL17" s="195">
        <v>0</v>
      </c>
      <c r="AM17" s="195">
        <v>0</v>
      </c>
      <c r="AN17" s="195">
        <v>0</v>
      </c>
      <c r="AO17" s="195">
        <v>231.32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13.83</v>
      </c>
      <c r="E18" s="195">
        <v>0</v>
      </c>
      <c r="F18" s="195">
        <v>0</v>
      </c>
      <c r="G18" s="195">
        <v>13.83</v>
      </c>
      <c r="H18" s="195">
        <v>0</v>
      </c>
      <c r="I18" s="195">
        <v>0</v>
      </c>
      <c r="J18" s="195">
        <v>34.659999999999997</v>
      </c>
      <c r="K18" s="195">
        <v>202.81</v>
      </c>
      <c r="L18" s="195">
        <v>6.52</v>
      </c>
      <c r="M18" s="195">
        <v>2.09</v>
      </c>
      <c r="N18" s="195">
        <v>1.7</v>
      </c>
      <c r="O18" s="195">
        <v>2.4</v>
      </c>
      <c r="P18" s="195">
        <v>0.9</v>
      </c>
      <c r="Q18" s="195">
        <v>4.91</v>
      </c>
      <c r="R18" s="195">
        <v>0.61</v>
      </c>
      <c r="S18" s="195">
        <v>6.75</v>
      </c>
      <c r="T18" s="195">
        <v>0</v>
      </c>
      <c r="U18" s="195">
        <v>2.0099999999999998</v>
      </c>
      <c r="V18" s="195">
        <v>0.21</v>
      </c>
      <c r="W18" s="195">
        <v>0.63</v>
      </c>
      <c r="X18" s="195">
        <v>2.12</v>
      </c>
      <c r="Y18" s="195">
        <v>0</v>
      </c>
      <c r="Z18" s="195">
        <v>3.92</v>
      </c>
      <c r="AA18" s="195">
        <v>1.1000000000000001</v>
      </c>
      <c r="AB18" s="195">
        <v>0</v>
      </c>
      <c r="AC18" s="195">
        <v>6.54</v>
      </c>
      <c r="AD18" s="195">
        <v>12.46</v>
      </c>
      <c r="AE18" s="195">
        <v>0</v>
      </c>
      <c r="AF18" s="195">
        <v>0</v>
      </c>
      <c r="AG18" s="195">
        <v>-0.38</v>
      </c>
      <c r="AH18" s="195">
        <v>0</v>
      </c>
      <c r="AI18" s="195">
        <v>14.15</v>
      </c>
      <c r="AJ18" s="195">
        <v>0</v>
      </c>
      <c r="AK18" s="195">
        <v>-7.78</v>
      </c>
      <c r="AL18" s="195">
        <v>0</v>
      </c>
      <c r="AM18" s="195">
        <v>0</v>
      </c>
      <c r="AN18" s="195">
        <v>0</v>
      </c>
      <c r="AO18" s="195">
        <v>231.32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13.33</v>
      </c>
      <c r="E19" s="195">
        <v>0</v>
      </c>
      <c r="F19" s="195">
        <v>0</v>
      </c>
      <c r="G19" s="195">
        <v>13.83</v>
      </c>
      <c r="H19" s="195">
        <v>0</v>
      </c>
      <c r="I19" s="195">
        <v>0</v>
      </c>
      <c r="J19" s="195">
        <v>34.659999999999997</v>
      </c>
      <c r="K19" s="195">
        <v>251.17</v>
      </c>
      <c r="L19" s="195">
        <v>6.52</v>
      </c>
      <c r="M19" s="195">
        <v>2.09</v>
      </c>
      <c r="N19" s="195">
        <v>1.7</v>
      </c>
      <c r="O19" s="195">
        <v>2.4</v>
      </c>
      <c r="P19" s="195">
        <v>0.9</v>
      </c>
      <c r="Q19" s="195">
        <v>4.91</v>
      </c>
      <c r="R19" s="195">
        <v>10.88</v>
      </c>
      <c r="S19" s="195">
        <v>6.75</v>
      </c>
      <c r="T19" s="195">
        <v>0</v>
      </c>
      <c r="U19" s="195">
        <v>2.0099999999999998</v>
      </c>
      <c r="V19" s="195">
        <v>4.33</v>
      </c>
      <c r="W19" s="195">
        <v>0.63</v>
      </c>
      <c r="X19" s="195">
        <v>2.12</v>
      </c>
      <c r="Y19" s="195">
        <v>0</v>
      </c>
      <c r="Z19" s="195">
        <v>3.92</v>
      </c>
      <c r="AA19" s="195">
        <v>19.170000000000002</v>
      </c>
      <c r="AB19" s="195">
        <v>0</v>
      </c>
      <c r="AC19" s="195">
        <v>6.54</v>
      </c>
      <c r="AD19" s="195">
        <v>12.46</v>
      </c>
      <c r="AE19" s="195">
        <v>0</v>
      </c>
      <c r="AF19" s="195">
        <v>0</v>
      </c>
      <c r="AG19" s="195">
        <v>-0.38</v>
      </c>
      <c r="AH19" s="195">
        <v>0</v>
      </c>
      <c r="AI19" s="195">
        <v>14.15</v>
      </c>
      <c r="AJ19" s="195">
        <v>0</v>
      </c>
      <c r="AK19" s="195">
        <v>-7.78</v>
      </c>
      <c r="AL19" s="195">
        <v>0</v>
      </c>
      <c r="AM19" s="195">
        <v>0</v>
      </c>
      <c r="AN19" s="195">
        <v>0</v>
      </c>
      <c r="AO19" s="195">
        <v>231.32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13.83</v>
      </c>
      <c r="E20" s="195">
        <v>0</v>
      </c>
      <c r="F20" s="195">
        <v>0</v>
      </c>
      <c r="G20" s="195">
        <v>13.83</v>
      </c>
      <c r="H20" s="195">
        <v>0</v>
      </c>
      <c r="I20" s="195">
        <v>0</v>
      </c>
      <c r="J20" s="195">
        <v>34.659999999999997</v>
      </c>
      <c r="K20" s="195">
        <v>251.17</v>
      </c>
      <c r="L20" s="195">
        <v>6.52</v>
      </c>
      <c r="M20" s="195">
        <v>2.09</v>
      </c>
      <c r="N20" s="195">
        <v>1.7</v>
      </c>
      <c r="O20" s="195">
        <v>2.4</v>
      </c>
      <c r="P20" s="195">
        <v>0.9</v>
      </c>
      <c r="Q20" s="195">
        <v>4.91</v>
      </c>
      <c r="R20" s="195">
        <v>10.88</v>
      </c>
      <c r="S20" s="195">
        <v>6.75</v>
      </c>
      <c r="T20" s="195">
        <v>0</v>
      </c>
      <c r="U20" s="195">
        <v>2.0099999999999998</v>
      </c>
      <c r="V20" s="195">
        <v>4.33</v>
      </c>
      <c r="W20" s="195">
        <v>14.49</v>
      </c>
      <c r="X20" s="195">
        <v>2.12</v>
      </c>
      <c r="Y20" s="195">
        <v>0</v>
      </c>
      <c r="Z20" s="195">
        <v>3.92</v>
      </c>
      <c r="AA20" s="195">
        <v>19.170000000000002</v>
      </c>
      <c r="AB20" s="195">
        <v>0</v>
      </c>
      <c r="AC20" s="195">
        <v>6.54</v>
      </c>
      <c r="AD20" s="195">
        <v>12.46</v>
      </c>
      <c r="AE20" s="195">
        <v>0</v>
      </c>
      <c r="AF20" s="195">
        <v>0</v>
      </c>
      <c r="AG20" s="195">
        <v>-0.38</v>
      </c>
      <c r="AH20" s="195">
        <v>0</v>
      </c>
      <c r="AI20" s="195">
        <v>14.15</v>
      </c>
      <c r="AJ20" s="195">
        <v>0</v>
      </c>
      <c r="AK20" s="195">
        <v>-7.78</v>
      </c>
      <c r="AL20" s="195">
        <v>0</v>
      </c>
      <c r="AM20" s="195">
        <v>0</v>
      </c>
      <c r="AN20" s="195">
        <v>0</v>
      </c>
      <c r="AO20" s="195">
        <v>231.32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13.83</v>
      </c>
      <c r="E21" s="195">
        <v>0</v>
      </c>
      <c r="F21" s="195">
        <v>0</v>
      </c>
      <c r="G21" s="195">
        <v>13.83</v>
      </c>
      <c r="H21" s="195">
        <v>0</v>
      </c>
      <c r="I21" s="195">
        <v>0</v>
      </c>
      <c r="J21" s="195">
        <v>34.659999999999997</v>
      </c>
      <c r="K21" s="195">
        <v>251.17</v>
      </c>
      <c r="L21" s="195">
        <v>6.52</v>
      </c>
      <c r="M21" s="195">
        <v>2.09</v>
      </c>
      <c r="N21" s="195">
        <v>1.7</v>
      </c>
      <c r="O21" s="195">
        <v>2.4</v>
      </c>
      <c r="P21" s="195">
        <v>0.9</v>
      </c>
      <c r="Q21" s="195">
        <v>4.91</v>
      </c>
      <c r="R21" s="195">
        <v>10.88</v>
      </c>
      <c r="S21" s="195">
        <v>6.75</v>
      </c>
      <c r="T21" s="195">
        <v>0</v>
      </c>
      <c r="U21" s="195">
        <v>2.0099999999999998</v>
      </c>
      <c r="V21" s="195">
        <v>4.33</v>
      </c>
      <c r="W21" s="195">
        <v>14.49</v>
      </c>
      <c r="X21" s="195">
        <v>50.28</v>
      </c>
      <c r="Y21" s="195">
        <v>0</v>
      </c>
      <c r="Z21" s="195">
        <v>3.92</v>
      </c>
      <c r="AA21" s="195">
        <v>19.170000000000002</v>
      </c>
      <c r="AB21" s="195">
        <v>0</v>
      </c>
      <c r="AC21" s="195">
        <v>6.54</v>
      </c>
      <c r="AD21" s="195">
        <v>12.46</v>
      </c>
      <c r="AE21" s="195">
        <v>0</v>
      </c>
      <c r="AF21" s="195">
        <v>0</v>
      </c>
      <c r="AG21" s="195">
        <v>-0.38</v>
      </c>
      <c r="AH21" s="195">
        <v>0</v>
      </c>
      <c r="AI21" s="195">
        <v>14.15</v>
      </c>
      <c r="AJ21" s="195">
        <v>0</v>
      </c>
      <c r="AK21" s="195">
        <v>-7.78</v>
      </c>
      <c r="AL21" s="195">
        <v>0</v>
      </c>
      <c r="AM21" s="195">
        <v>0</v>
      </c>
      <c r="AN21" s="195">
        <v>0</v>
      </c>
      <c r="AO21" s="195">
        <v>231.32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13.83</v>
      </c>
      <c r="E22" s="195">
        <v>0</v>
      </c>
      <c r="F22" s="195">
        <v>0</v>
      </c>
      <c r="G22" s="195">
        <v>13.83</v>
      </c>
      <c r="H22" s="195">
        <v>0</v>
      </c>
      <c r="I22" s="195">
        <v>0</v>
      </c>
      <c r="J22" s="195">
        <v>34.659999999999997</v>
      </c>
      <c r="K22" s="195">
        <v>251.17</v>
      </c>
      <c r="L22" s="195">
        <v>6.52</v>
      </c>
      <c r="M22" s="195">
        <v>2.09</v>
      </c>
      <c r="N22" s="195">
        <v>1.7</v>
      </c>
      <c r="O22" s="195">
        <v>2.4</v>
      </c>
      <c r="P22" s="195">
        <v>0.9</v>
      </c>
      <c r="Q22" s="195">
        <v>4.91</v>
      </c>
      <c r="R22" s="195">
        <v>10.88</v>
      </c>
      <c r="S22" s="195">
        <v>6.75</v>
      </c>
      <c r="T22" s="195">
        <v>0</v>
      </c>
      <c r="U22" s="195">
        <v>2.0099999999999998</v>
      </c>
      <c r="V22" s="195">
        <v>4.33</v>
      </c>
      <c r="W22" s="195">
        <v>14.49</v>
      </c>
      <c r="X22" s="195">
        <v>50.28</v>
      </c>
      <c r="Y22" s="195">
        <v>0</v>
      </c>
      <c r="Z22" s="195">
        <v>3.92</v>
      </c>
      <c r="AA22" s="195">
        <v>19.170000000000002</v>
      </c>
      <c r="AB22" s="195">
        <v>0</v>
      </c>
      <c r="AC22" s="195">
        <v>6.54</v>
      </c>
      <c r="AD22" s="195">
        <v>12.46</v>
      </c>
      <c r="AE22" s="195">
        <v>0</v>
      </c>
      <c r="AF22" s="195">
        <v>0</v>
      </c>
      <c r="AG22" s="195">
        <v>-0.38</v>
      </c>
      <c r="AH22" s="195">
        <v>0</v>
      </c>
      <c r="AI22" s="195">
        <v>14.15</v>
      </c>
      <c r="AJ22" s="195">
        <v>0</v>
      </c>
      <c r="AK22" s="195">
        <v>-7.78</v>
      </c>
      <c r="AL22" s="195">
        <v>0</v>
      </c>
      <c r="AM22" s="195">
        <v>0</v>
      </c>
      <c r="AN22" s="195">
        <v>0</v>
      </c>
      <c r="AO22" s="195">
        <v>231.32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13.83</v>
      </c>
      <c r="E23" s="195">
        <v>0</v>
      </c>
      <c r="F23" s="195">
        <v>0</v>
      </c>
      <c r="G23" s="195">
        <v>13.83</v>
      </c>
      <c r="H23" s="195">
        <v>0</v>
      </c>
      <c r="I23" s="195">
        <v>0</v>
      </c>
      <c r="J23" s="195">
        <v>34.659999999999997</v>
      </c>
      <c r="K23" s="195">
        <v>251.17</v>
      </c>
      <c r="L23" s="195">
        <v>6.52</v>
      </c>
      <c r="M23" s="195">
        <v>2.09</v>
      </c>
      <c r="N23" s="195">
        <v>1.7</v>
      </c>
      <c r="O23" s="195">
        <v>2.4</v>
      </c>
      <c r="P23" s="195">
        <v>0.9</v>
      </c>
      <c r="Q23" s="195">
        <v>4.91</v>
      </c>
      <c r="R23" s="195">
        <v>10.88</v>
      </c>
      <c r="S23" s="195">
        <v>6.75</v>
      </c>
      <c r="T23" s="195">
        <v>0</v>
      </c>
      <c r="U23" s="195">
        <v>2.02</v>
      </c>
      <c r="V23" s="195">
        <v>4.33</v>
      </c>
      <c r="W23" s="195">
        <v>14.49</v>
      </c>
      <c r="X23" s="195">
        <v>50.28</v>
      </c>
      <c r="Y23" s="195">
        <v>0</v>
      </c>
      <c r="Z23" s="195">
        <v>32.520000000000003</v>
      </c>
      <c r="AA23" s="195">
        <v>19.170000000000002</v>
      </c>
      <c r="AB23" s="195">
        <v>0</v>
      </c>
      <c r="AC23" s="195">
        <v>6.54</v>
      </c>
      <c r="AD23" s="195">
        <v>12.46</v>
      </c>
      <c r="AE23" s="195">
        <v>0</v>
      </c>
      <c r="AF23" s="195">
        <v>0</v>
      </c>
      <c r="AG23" s="195">
        <v>-0.38</v>
      </c>
      <c r="AH23" s="195">
        <v>0</v>
      </c>
      <c r="AI23" s="195">
        <v>14.15</v>
      </c>
      <c r="AJ23" s="195">
        <v>0</v>
      </c>
      <c r="AK23" s="195">
        <v>-7.78</v>
      </c>
      <c r="AL23" s="195">
        <v>0</v>
      </c>
      <c r="AM23" s="195">
        <v>0</v>
      </c>
      <c r="AN23" s="195">
        <v>0</v>
      </c>
      <c r="AO23" s="195">
        <v>231.32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13.83</v>
      </c>
      <c r="E24" s="195">
        <v>0</v>
      </c>
      <c r="F24" s="195">
        <v>0</v>
      </c>
      <c r="G24" s="195">
        <v>13.83</v>
      </c>
      <c r="H24" s="195">
        <v>0</v>
      </c>
      <c r="I24" s="195">
        <v>0</v>
      </c>
      <c r="J24" s="195">
        <v>34.659999999999997</v>
      </c>
      <c r="K24" s="195">
        <v>251.17</v>
      </c>
      <c r="L24" s="195">
        <v>6.52</v>
      </c>
      <c r="M24" s="195">
        <v>2.09</v>
      </c>
      <c r="N24" s="195">
        <v>1.7</v>
      </c>
      <c r="O24" s="195">
        <v>2.4</v>
      </c>
      <c r="P24" s="195">
        <v>0.9</v>
      </c>
      <c r="Q24" s="195">
        <v>4.91</v>
      </c>
      <c r="R24" s="195">
        <v>10.88</v>
      </c>
      <c r="S24" s="195">
        <v>6.75</v>
      </c>
      <c r="T24" s="195">
        <v>0</v>
      </c>
      <c r="U24" s="195">
        <v>2.02</v>
      </c>
      <c r="V24" s="195">
        <v>4.33</v>
      </c>
      <c r="W24" s="195">
        <v>14.49</v>
      </c>
      <c r="X24" s="195">
        <v>50.28</v>
      </c>
      <c r="Y24" s="195">
        <v>0</v>
      </c>
      <c r="Z24" s="195">
        <v>32.520000000000003</v>
      </c>
      <c r="AA24" s="195">
        <v>19.170000000000002</v>
      </c>
      <c r="AB24" s="195">
        <v>0</v>
      </c>
      <c r="AC24" s="195">
        <v>6.54</v>
      </c>
      <c r="AD24" s="195">
        <v>12.46</v>
      </c>
      <c r="AE24" s="195">
        <v>0</v>
      </c>
      <c r="AF24" s="195">
        <v>0</v>
      </c>
      <c r="AG24" s="195">
        <v>-0.38</v>
      </c>
      <c r="AH24" s="195">
        <v>0</v>
      </c>
      <c r="AI24" s="195">
        <v>14.15</v>
      </c>
      <c r="AJ24" s="195">
        <v>0</v>
      </c>
      <c r="AK24" s="195">
        <v>-7.78</v>
      </c>
      <c r="AL24" s="195">
        <v>0</v>
      </c>
      <c r="AM24" s="195">
        <v>0</v>
      </c>
      <c r="AN24" s="195">
        <v>0</v>
      </c>
      <c r="AO24" s="195">
        <v>231.32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13.83</v>
      </c>
      <c r="E25" s="195">
        <v>0</v>
      </c>
      <c r="F25" s="195">
        <v>0</v>
      </c>
      <c r="G25" s="195">
        <v>13.83</v>
      </c>
      <c r="H25" s="195">
        <v>0</v>
      </c>
      <c r="I25" s="195">
        <v>0</v>
      </c>
      <c r="J25" s="195">
        <v>34.659999999999997</v>
      </c>
      <c r="K25" s="195">
        <v>251.17</v>
      </c>
      <c r="L25" s="195">
        <v>6.52</v>
      </c>
      <c r="M25" s="195">
        <v>2.09</v>
      </c>
      <c r="N25" s="195">
        <v>1.7</v>
      </c>
      <c r="O25" s="195">
        <v>2.4</v>
      </c>
      <c r="P25" s="195">
        <v>0.9</v>
      </c>
      <c r="Q25" s="195">
        <v>4.91</v>
      </c>
      <c r="R25" s="195">
        <v>10.88</v>
      </c>
      <c r="S25" s="195">
        <v>6.75</v>
      </c>
      <c r="T25" s="195">
        <v>0</v>
      </c>
      <c r="U25" s="195">
        <v>2.02</v>
      </c>
      <c r="V25" s="195">
        <v>4.33</v>
      </c>
      <c r="W25" s="195">
        <v>14.49</v>
      </c>
      <c r="X25" s="195">
        <v>50.28</v>
      </c>
      <c r="Y25" s="195">
        <v>0</v>
      </c>
      <c r="Z25" s="195">
        <v>32.520000000000003</v>
      </c>
      <c r="AA25" s="195">
        <v>19.170000000000002</v>
      </c>
      <c r="AB25" s="195">
        <v>0</v>
      </c>
      <c r="AC25" s="195">
        <v>6.54</v>
      </c>
      <c r="AD25" s="195">
        <v>12.46</v>
      </c>
      <c r="AE25" s="195">
        <v>0</v>
      </c>
      <c r="AF25" s="195">
        <v>0</v>
      </c>
      <c r="AG25" s="195">
        <v>-0.38</v>
      </c>
      <c r="AH25" s="195">
        <v>0</v>
      </c>
      <c r="AI25" s="195">
        <v>14.15</v>
      </c>
      <c r="AJ25" s="195">
        <v>0</v>
      </c>
      <c r="AK25" s="195">
        <v>-7.78</v>
      </c>
      <c r="AL25" s="195">
        <v>0</v>
      </c>
      <c r="AM25" s="195">
        <v>0</v>
      </c>
      <c r="AN25" s="195">
        <v>0</v>
      </c>
      <c r="AO25" s="195">
        <v>231.32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13.83</v>
      </c>
      <c r="E26" s="195">
        <v>0</v>
      </c>
      <c r="F26" s="195">
        <v>0</v>
      </c>
      <c r="G26" s="195">
        <v>13.83</v>
      </c>
      <c r="H26" s="195">
        <v>0</v>
      </c>
      <c r="I26" s="195">
        <v>0</v>
      </c>
      <c r="J26" s="195">
        <v>34.659999999999997</v>
      </c>
      <c r="K26" s="195">
        <v>251.17</v>
      </c>
      <c r="L26" s="195">
        <v>6.52</v>
      </c>
      <c r="M26" s="195">
        <v>2.09</v>
      </c>
      <c r="N26" s="195">
        <v>1.7</v>
      </c>
      <c r="O26" s="195">
        <v>2.4</v>
      </c>
      <c r="P26" s="195">
        <v>0.9</v>
      </c>
      <c r="Q26" s="195">
        <v>4.91</v>
      </c>
      <c r="R26" s="195">
        <v>10.88</v>
      </c>
      <c r="S26" s="195">
        <v>6.75</v>
      </c>
      <c r="T26" s="195">
        <v>0</v>
      </c>
      <c r="U26" s="195">
        <v>2.02</v>
      </c>
      <c r="V26" s="195">
        <v>4.33</v>
      </c>
      <c r="W26" s="195">
        <v>14.49</v>
      </c>
      <c r="X26" s="195">
        <v>50.28</v>
      </c>
      <c r="Y26" s="195">
        <v>0</v>
      </c>
      <c r="Z26" s="195">
        <v>32.520000000000003</v>
      </c>
      <c r="AA26" s="195">
        <v>19.170000000000002</v>
      </c>
      <c r="AB26" s="195">
        <v>0</v>
      </c>
      <c r="AC26" s="195">
        <v>6.54</v>
      </c>
      <c r="AD26" s="195">
        <v>12.46</v>
      </c>
      <c r="AE26" s="195">
        <v>0</v>
      </c>
      <c r="AF26" s="195">
        <v>0</v>
      </c>
      <c r="AG26" s="195">
        <v>-0.38</v>
      </c>
      <c r="AH26" s="195">
        <v>0</v>
      </c>
      <c r="AI26" s="195">
        <v>14.15</v>
      </c>
      <c r="AJ26" s="195">
        <v>0</v>
      </c>
      <c r="AK26" s="195">
        <v>-7.78</v>
      </c>
      <c r="AL26" s="195">
        <v>0</v>
      </c>
      <c r="AM26" s="195">
        <v>0</v>
      </c>
      <c r="AN26" s="195">
        <v>0</v>
      </c>
      <c r="AO26" s="195">
        <v>231.32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13.83</v>
      </c>
      <c r="H27" s="195">
        <v>0</v>
      </c>
      <c r="I27" s="195">
        <v>0</v>
      </c>
      <c r="J27" s="195">
        <v>34.659999999999997</v>
      </c>
      <c r="K27" s="195">
        <v>251.17</v>
      </c>
      <c r="L27" s="195">
        <v>6.52</v>
      </c>
      <c r="M27" s="195">
        <v>2.09</v>
      </c>
      <c r="N27" s="195">
        <v>1.7</v>
      </c>
      <c r="O27" s="195">
        <v>2.4</v>
      </c>
      <c r="P27" s="195">
        <v>0.9</v>
      </c>
      <c r="Q27" s="195">
        <v>4.91</v>
      </c>
      <c r="R27" s="195">
        <v>10.88</v>
      </c>
      <c r="S27" s="195">
        <v>6.75</v>
      </c>
      <c r="T27" s="195">
        <v>0</v>
      </c>
      <c r="U27" s="195">
        <v>2.02</v>
      </c>
      <c r="V27" s="195">
        <v>4.33</v>
      </c>
      <c r="W27" s="195">
        <v>14.49</v>
      </c>
      <c r="X27" s="195">
        <v>50.28</v>
      </c>
      <c r="Y27" s="195">
        <v>0</v>
      </c>
      <c r="Z27" s="195">
        <v>32.520000000000003</v>
      </c>
      <c r="AA27" s="195">
        <v>19.170000000000002</v>
      </c>
      <c r="AB27" s="195">
        <v>0</v>
      </c>
      <c r="AC27" s="195">
        <v>6.54</v>
      </c>
      <c r="AD27" s="195">
        <v>12.46</v>
      </c>
      <c r="AE27" s="195">
        <v>0</v>
      </c>
      <c r="AF27" s="195">
        <v>0</v>
      </c>
      <c r="AG27" s="195">
        <v>-0.38</v>
      </c>
      <c r="AH27" s="195">
        <v>0</v>
      </c>
      <c r="AI27" s="195">
        <v>14.15</v>
      </c>
      <c r="AJ27" s="195">
        <v>0</v>
      </c>
      <c r="AK27" s="195">
        <v>-7.78</v>
      </c>
      <c r="AL27" s="195">
        <v>0</v>
      </c>
      <c r="AM27" s="195">
        <v>0</v>
      </c>
      <c r="AN27" s="195">
        <v>0</v>
      </c>
      <c r="AO27" s="195">
        <v>231.32</v>
      </c>
      <c r="AP27" s="195">
        <v>0</v>
      </c>
      <c r="AQ27" s="195">
        <v>0</v>
      </c>
      <c r="AR27" s="195">
        <v>10.15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13.83</v>
      </c>
      <c r="H28" s="195">
        <v>0</v>
      </c>
      <c r="I28" s="195">
        <v>0</v>
      </c>
      <c r="J28" s="195">
        <v>34.659999999999997</v>
      </c>
      <c r="K28" s="195">
        <v>251.17</v>
      </c>
      <c r="L28" s="195">
        <v>6.52</v>
      </c>
      <c r="M28" s="195">
        <v>2.09</v>
      </c>
      <c r="N28" s="195">
        <v>1.7</v>
      </c>
      <c r="O28" s="195">
        <v>2.4</v>
      </c>
      <c r="P28" s="195">
        <v>0.9</v>
      </c>
      <c r="Q28" s="195">
        <v>4.91</v>
      </c>
      <c r="R28" s="195">
        <v>10.88</v>
      </c>
      <c r="S28" s="195">
        <v>6.75</v>
      </c>
      <c r="T28" s="195">
        <v>0</v>
      </c>
      <c r="U28" s="195">
        <v>2.02</v>
      </c>
      <c r="V28" s="195">
        <v>4.33</v>
      </c>
      <c r="W28" s="195">
        <v>14.49</v>
      </c>
      <c r="X28" s="195">
        <v>50.28</v>
      </c>
      <c r="Y28" s="195">
        <v>0</v>
      </c>
      <c r="Z28" s="195">
        <v>32.520000000000003</v>
      </c>
      <c r="AA28" s="195">
        <v>19.170000000000002</v>
      </c>
      <c r="AB28" s="195">
        <v>0</v>
      </c>
      <c r="AC28" s="195">
        <v>6.54</v>
      </c>
      <c r="AD28" s="195">
        <v>12.46</v>
      </c>
      <c r="AE28" s="195">
        <v>0</v>
      </c>
      <c r="AF28" s="195">
        <v>0</v>
      </c>
      <c r="AG28" s="195">
        <v>-0.38</v>
      </c>
      <c r="AH28" s="195">
        <v>0</v>
      </c>
      <c r="AI28" s="195">
        <v>14.15</v>
      </c>
      <c r="AJ28" s="195">
        <v>0</v>
      </c>
      <c r="AK28" s="195">
        <v>-7.78</v>
      </c>
      <c r="AL28" s="195">
        <v>0</v>
      </c>
      <c r="AM28" s="195">
        <v>0</v>
      </c>
      <c r="AN28" s="195">
        <v>0</v>
      </c>
      <c r="AO28" s="195">
        <v>231.32</v>
      </c>
      <c r="AP28" s="195">
        <v>0</v>
      </c>
      <c r="AQ28" s="195">
        <v>0</v>
      </c>
      <c r="AR28" s="195">
        <v>10.15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13.83</v>
      </c>
      <c r="H29" s="195">
        <v>0</v>
      </c>
      <c r="I29" s="195">
        <v>0</v>
      </c>
      <c r="J29" s="195">
        <v>34.659999999999997</v>
      </c>
      <c r="K29" s="195">
        <v>251.17</v>
      </c>
      <c r="L29" s="195">
        <v>6.52</v>
      </c>
      <c r="M29" s="195">
        <v>2.09</v>
      </c>
      <c r="N29" s="195">
        <v>1.7</v>
      </c>
      <c r="O29" s="195">
        <v>2.4</v>
      </c>
      <c r="P29" s="195">
        <v>0.9</v>
      </c>
      <c r="Q29" s="195">
        <v>4.91</v>
      </c>
      <c r="R29" s="195">
        <v>10.88</v>
      </c>
      <c r="S29" s="195">
        <v>6.75</v>
      </c>
      <c r="T29" s="195">
        <v>0</v>
      </c>
      <c r="U29" s="195">
        <v>2.02</v>
      </c>
      <c r="V29" s="195">
        <v>4.33</v>
      </c>
      <c r="W29" s="195">
        <v>13.53</v>
      </c>
      <c r="X29" s="195">
        <v>47.38</v>
      </c>
      <c r="Y29" s="195">
        <v>0</v>
      </c>
      <c r="Z29" s="195">
        <v>33.31</v>
      </c>
      <c r="AA29" s="195">
        <v>19.170000000000002</v>
      </c>
      <c r="AB29" s="195">
        <v>0</v>
      </c>
      <c r="AC29" s="195">
        <v>6.54</v>
      </c>
      <c r="AD29" s="195">
        <v>12.46</v>
      </c>
      <c r="AE29" s="195">
        <v>0</v>
      </c>
      <c r="AF29" s="195">
        <v>0</v>
      </c>
      <c r="AG29" s="195">
        <v>-0.38</v>
      </c>
      <c r="AH29" s="195">
        <v>0</v>
      </c>
      <c r="AI29" s="195">
        <v>14.15</v>
      </c>
      <c r="AJ29" s="195">
        <v>0</v>
      </c>
      <c r="AK29" s="195">
        <v>-7.78</v>
      </c>
      <c r="AL29" s="195">
        <v>0</v>
      </c>
      <c r="AM29" s="195">
        <v>0</v>
      </c>
      <c r="AN29" s="195">
        <v>0</v>
      </c>
      <c r="AO29" s="195">
        <v>231.32</v>
      </c>
      <c r="AP29" s="195">
        <v>0</v>
      </c>
      <c r="AQ29" s="195">
        <v>0</v>
      </c>
      <c r="AR29" s="195">
        <v>10.15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13.83</v>
      </c>
      <c r="H30" s="195">
        <v>0</v>
      </c>
      <c r="I30" s="195">
        <v>0</v>
      </c>
      <c r="J30" s="195">
        <v>34.659999999999997</v>
      </c>
      <c r="K30" s="195">
        <v>251.17</v>
      </c>
      <c r="L30" s="195">
        <v>6.52</v>
      </c>
      <c r="M30" s="195">
        <v>2.09</v>
      </c>
      <c r="N30" s="195">
        <v>1.7</v>
      </c>
      <c r="O30" s="195">
        <v>2.4</v>
      </c>
      <c r="P30" s="195">
        <v>0.9</v>
      </c>
      <c r="Q30" s="195">
        <v>4.91</v>
      </c>
      <c r="R30" s="195">
        <v>10.88</v>
      </c>
      <c r="S30" s="195">
        <v>6.75</v>
      </c>
      <c r="T30" s="195">
        <v>0</v>
      </c>
      <c r="U30" s="195">
        <v>2.02</v>
      </c>
      <c r="V30" s="195">
        <v>4.33</v>
      </c>
      <c r="W30" s="195">
        <v>13.53</v>
      </c>
      <c r="X30" s="195">
        <v>47.38</v>
      </c>
      <c r="Y30" s="195">
        <v>0</v>
      </c>
      <c r="Z30" s="195">
        <v>33.31</v>
      </c>
      <c r="AA30" s="195">
        <v>19.170000000000002</v>
      </c>
      <c r="AB30" s="195">
        <v>0</v>
      </c>
      <c r="AC30" s="195">
        <v>6.54</v>
      </c>
      <c r="AD30" s="195">
        <v>12.46</v>
      </c>
      <c r="AE30" s="195">
        <v>0</v>
      </c>
      <c r="AF30" s="195">
        <v>0</v>
      </c>
      <c r="AG30" s="195">
        <v>-0.38</v>
      </c>
      <c r="AH30" s="195">
        <v>0</v>
      </c>
      <c r="AI30" s="195">
        <v>14.15</v>
      </c>
      <c r="AJ30" s="195">
        <v>0</v>
      </c>
      <c r="AK30" s="195">
        <v>-7.78</v>
      </c>
      <c r="AL30" s="195">
        <v>0</v>
      </c>
      <c r="AM30" s="195">
        <v>0</v>
      </c>
      <c r="AN30" s="195">
        <v>0</v>
      </c>
      <c r="AO30" s="195">
        <v>231.32</v>
      </c>
      <c r="AP30" s="195">
        <v>0</v>
      </c>
      <c r="AQ30" s="195">
        <v>0</v>
      </c>
      <c r="AR30" s="195">
        <v>10.15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13.83</v>
      </c>
      <c r="H31" s="195">
        <v>0</v>
      </c>
      <c r="I31" s="195">
        <v>0</v>
      </c>
      <c r="J31" s="195">
        <v>34.659999999999997</v>
      </c>
      <c r="K31" s="195">
        <v>251.17</v>
      </c>
      <c r="L31" s="195">
        <v>6.52</v>
      </c>
      <c r="M31" s="195">
        <v>2.09</v>
      </c>
      <c r="N31" s="195">
        <v>1.7</v>
      </c>
      <c r="O31" s="195">
        <v>2.4</v>
      </c>
      <c r="P31" s="195">
        <v>0.9</v>
      </c>
      <c r="Q31" s="195">
        <v>4.91</v>
      </c>
      <c r="R31" s="195">
        <v>10.88</v>
      </c>
      <c r="S31" s="195">
        <v>6.75</v>
      </c>
      <c r="T31" s="195">
        <v>0</v>
      </c>
      <c r="U31" s="195">
        <v>2.02</v>
      </c>
      <c r="V31" s="195">
        <v>4.33</v>
      </c>
      <c r="W31" s="195">
        <v>13.53</v>
      </c>
      <c r="X31" s="195">
        <v>47.38</v>
      </c>
      <c r="Y31" s="195">
        <v>0</v>
      </c>
      <c r="Z31" s="195">
        <v>33.31</v>
      </c>
      <c r="AA31" s="195">
        <v>19.170000000000002</v>
      </c>
      <c r="AB31" s="195">
        <v>0</v>
      </c>
      <c r="AC31" s="195">
        <v>6.54</v>
      </c>
      <c r="AD31" s="195">
        <v>12.46</v>
      </c>
      <c r="AE31" s="195">
        <v>0</v>
      </c>
      <c r="AF31" s="195">
        <v>0</v>
      </c>
      <c r="AG31" s="195">
        <v>-0.38</v>
      </c>
      <c r="AH31" s="195">
        <v>0</v>
      </c>
      <c r="AI31" s="195">
        <v>14.15</v>
      </c>
      <c r="AJ31" s="195">
        <v>0</v>
      </c>
      <c r="AK31" s="195">
        <v>-7.78</v>
      </c>
      <c r="AL31" s="195">
        <v>0</v>
      </c>
      <c r="AM31" s="195">
        <v>0</v>
      </c>
      <c r="AN31" s="195">
        <v>0</v>
      </c>
      <c r="AO31" s="195">
        <v>231.32</v>
      </c>
      <c r="AP31" s="195">
        <v>0</v>
      </c>
      <c r="AQ31" s="195">
        <v>0</v>
      </c>
      <c r="AR31" s="195">
        <v>10.15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13.83</v>
      </c>
      <c r="H32" s="195">
        <v>0</v>
      </c>
      <c r="I32" s="195">
        <v>0</v>
      </c>
      <c r="J32" s="195">
        <v>34.659999999999997</v>
      </c>
      <c r="K32" s="195">
        <v>251.17</v>
      </c>
      <c r="L32" s="195">
        <v>6.52</v>
      </c>
      <c r="M32" s="195">
        <v>2.09</v>
      </c>
      <c r="N32" s="195">
        <v>1.7</v>
      </c>
      <c r="O32" s="195">
        <v>2.4</v>
      </c>
      <c r="P32" s="195">
        <v>0.9</v>
      </c>
      <c r="Q32" s="195">
        <v>4.91</v>
      </c>
      <c r="R32" s="195">
        <v>10.88</v>
      </c>
      <c r="S32" s="195">
        <v>6.75</v>
      </c>
      <c r="T32" s="195">
        <v>0</v>
      </c>
      <c r="U32" s="195">
        <v>2.02</v>
      </c>
      <c r="V32" s="195">
        <v>4.33</v>
      </c>
      <c r="W32" s="195">
        <v>13.53</v>
      </c>
      <c r="X32" s="195">
        <v>47.38</v>
      </c>
      <c r="Y32" s="195">
        <v>0</v>
      </c>
      <c r="Z32" s="195">
        <v>33.31</v>
      </c>
      <c r="AA32" s="195">
        <v>19.170000000000002</v>
      </c>
      <c r="AB32" s="195">
        <v>0</v>
      </c>
      <c r="AC32" s="195">
        <v>6.54</v>
      </c>
      <c r="AD32" s="195">
        <v>12.46</v>
      </c>
      <c r="AE32" s="195">
        <v>0</v>
      </c>
      <c r="AF32" s="195">
        <v>0</v>
      </c>
      <c r="AG32" s="195">
        <v>-0.38</v>
      </c>
      <c r="AH32" s="195">
        <v>0</v>
      </c>
      <c r="AI32" s="195">
        <v>14.15</v>
      </c>
      <c r="AJ32" s="195">
        <v>0</v>
      </c>
      <c r="AK32" s="195">
        <v>-7.78</v>
      </c>
      <c r="AL32" s="195">
        <v>0</v>
      </c>
      <c r="AM32" s="195">
        <v>0</v>
      </c>
      <c r="AN32" s="195">
        <v>0</v>
      </c>
      <c r="AO32" s="195">
        <v>231.32</v>
      </c>
      <c r="AP32" s="195">
        <v>0</v>
      </c>
      <c r="AQ32" s="195">
        <v>0</v>
      </c>
      <c r="AR32" s="195">
        <v>10.15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13.83</v>
      </c>
      <c r="H33" s="195">
        <v>0</v>
      </c>
      <c r="I33" s="195">
        <v>0</v>
      </c>
      <c r="J33" s="195">
        <v>34.659999999999997</v>
      </c>
      <c r="K33" s="195">
        <v>251.17</v>
      </c>
      <c r="L33" s="195">
        <v>6.52</v>
      </c>
      <c r="M33" s="195">
        <v>2.09</v>
      </c>
      <c r="N33" s="195">
        <v>1.7</v>
      </c>
      <c r="O33" s="195">
        <v>2.4</v>
      </c>
      <c r="P33" s="195">
        <v>0.9</v>
      </c>
      <c r="Q33" s="195">
        <v>4.91</v>
      </c>
      <c r="R33" s="195">
        <v>10.88</v>
      </c>
      <c r="S33" s="195">
        <v>6.75</v>
      </c>
      <c r="T33" s="195">
        <v>0</v>
      </c>
      <c r="U33" s="195">
        <v>2.02</v>
      </c>
      <c r="V33" s="195">
        <v>4.33</v>
      </c>
      <c r="W33" s="195">
        <v>0.6</v>
      </c>
      <c r="X33" s="195">
        <v>2.12</v>
      </c>
      <c r="Y33" s="195">
        <v>0</v>
      </c>
      <c r="Z33" s="195">
        <v>2.66</v>
      </c>
      <c r="AA33" s="195">
        <v>19.170000000000002</v>
      </c>
      <c r="AB33" s="195">
        <v>0</v>
      </c>
      <c r="AC33" s="195">
        <v>6.54</v>
      </c>
      <c r="AD33" s="195">
        <v>12.46</v>
      </c>
      <c r="AE33" s="195">
        <v>0</v>
      </c>
      <c r="AF33" s="195">
        <v>0</v>
      </c>
      <c r="AG33" s="195">
        <v>-0.38</v>
      </c>
      <c r="AH33" s="195">
        <v>0</v>
      </c>
      <c r="AI33" s="195">
        <v>14.15</v>
      </c>
      <c r="AJ33" s="195">
        <v>0</v>
      </c>
      <c r="AK33" s="195">
        <v>-7.78</v>
      </c>
      <c r="AL33" s="195">
        <v>0</v>
      </c>
      <c r="AM33" s="195">
        <v>0</v>
      </c>
      <c r="AN33" s="195">
        <v>0</v>
      </c>
      <c r="AO33" s="195">
        <v>231.32</v>
      </c>
      <c r="AP33" s="195">
        <v>0</v>
      </c>
      <c r="AQ33" s="195">
        <v>0</v>
      </c>
      <c r="AR33" s="195">
        <v>10.15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13.83</v>
      </c>
      <c r="H34" s="195">
        <v>0</v>
      </c>
      <c r="I34" s="195">
        <v>0</v>
      </c>
      <c r="J34" s="195">
        <v>34.659999999999997</v>
      </c>
      <c r="K34" s="195">
        <v>251.17</v>
      </c>
      <c r="L34" s="195">
        <v>6.52</v>
      </c>
      <c r="M34" s="195">
        <v>2.09</v>
      </c>
      <c r="N34" s="195">
        <v>1.7</v>
      </c>
      <c r="O34" s="195">
        <v>2.4</v>
      </c>
      <c r="P34" s="195">
        <v>0.9</v>
      </c>
      <c r="Q34" s="195">
        <v>4.91</v>
      </c>
      <c r="R34" s="195">
        <v>10.88</v>
      </c>
      <c r="S34" s="195">
        <v>6.75</v>
      </c>
      <c r="T34" s="195">
        <v>0</v>
      </c>
      <c r="U34" s="195">
        <v>2.02</v>
      </c>
      <c r="V34" s="195">
        <v>4.33</v>
      </c>
      <c r="W34" s="195">
        <v>0.6</v>
      </c>
      <c r="X34" s="195">
        <v>2.12</v>
      </c>
      <c r="Y34" s="195">
        <v>0</v>
      </c>
      <c r="Z34" s="195">
        <v>2.66</v>
      </c>
      <c r="AA34" s="195">
        <v>19.170000000000002</v>
      </c>
      <c r="AB34" s="195">
        <v>0</v>
      </c>
      <c r="AC34" s="195">
        <v>6.54</v>
      </c>
      <c r="AD34" s="195">
        <v>12.46</v>
      </c>
      <c r="AE34" s="195">
        <v>0</v>
      </c>
      <c r="AF34" s="195">
        <v>0</v>
      </c>
      <c r="AG34" s="195">
        <v>-0.38</v>
      </c>
      <c r="AH34" s="195">
        <v>0</v>
      </c>
      <c r="AI34" s="195">
        <v>14.15</v>
      </c>
      <c r="AJ34" s="195">
        <v>0</v>
      </c>
      <c r="AK34" s="195">
        <v>-7.78</v>
      </c>
      <c r="AL34" s="195">
        <v>0</v>
      </c>
      <c r="AM34" s="195">
        <v>0</v>
      </c>
      <c r="AN34" s="195">
        <v>0</v>
      </c>
      <c r="AO34" s="195">
        <v>231.32</v>
      </c>
      <c r="AP34" s="195">
        <v>0</v>
      </c>
      <c r="AQ34" s="195">
        <v>0</v>
      </c>
      <c r="AR34" s="195">
        <v>10.15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13.83</v>
      </c>
      <c r="H35" s="195">
        <v>0</v>
      </c>
      <c r="I35" s="195">
        <v>0</v>
      </c>
      <c r="J35" s="195">
        <v>29.97</v>
      </c>
      <c r="K35" s="195">
        <v>251.17</v>
      </c>
      <c r="L35" s="195">
        <v>6.52</v>
      </c>
      <c r="M35" s="195">
        <v>2.09</v>
      </c>
      <c r="N35" s="195">
        <v>1.7</v>
      </c>
      <c r="O35" s="195">
        <v>2.4</v>
      </c>
      <c r="P35" s="195">
        <v>0.9</v>
      </c>
      <c r="Q35" s="195">
        <v>4.91</v>
      </c>
      <c r="R35" s="195">
        <v>10.88</v>
      </c>
      <c r="S35" s="195">
        <v>6.75</v>
      </c>
      <c r="T35" s="195">
        <v>0</v>
      </c>
      <c r="U35" s="195">
        <v>2.02</v>
      </c>
      <c r="V35" s="195">
        <v>4.33</v>
      </c>
      <c r="W35" s="195">
        <v>0.6</v>
      </c>
      <c r="X35" s="195">
        <v>2.12</v>
      </c>
      <c r="Y35" s="195">
        <v>0</v>
      </c>
      <c r="Z35" s="195">
        <v>3.41</v>
      </c>
      <c r="AA35" s="195">
        <v>19.170000000000002</v>
      </c>
      <c r="AB35" s="195">
        <v>0</v>
      </c>
      <c r="AC35" s="195">
        <v>6.54</v>
      </c>
      <c r="AD35" s="195">
        <v>12.46</v>
      </c>
      <c r="AE35" s="195">
        <v>0</v>
      </c>
      <c r="AF35" s="195">
        <v>0</v>
      </c>
      <c r="AG35" s="195">
        <v>-0.38</v>
      </c>
      <c r="AH35" s="195">
        <v>0</v>
      </c>
      <c r="AI35" s="195">
        <v>14.15</v>
      </c>
      <c r="AJ35" s="195">
        <v>0</v>
      </c>
      <c r="AK35" s="195">
        <v>-7.78</v>
      </c>
      <c r="AL35" s="195">
        <v>0</v>
      </c>
      <c r="AM35" s="195">
        <v>0</v>
      </c>
      <c r="AN35" s="195">
        <v>0</v>
      </c>
      <c r="AO35" s="195">
        <v>231.32</v>
      </c>
      <c r="AP35" s="195">
        <v>0</v>
      </c>
      <c r="AQ35" s="195">
        <v>0</v>
      </c>
      <c r="AR35" s="195">
        <v>9.6199999999999992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13.83</v>
      </c>
      <c r="H36" s="195">
        <v>0</v>
      </c>
      <c r="I36" s="195">
        <v>0</v>
      </c>
      <c r="J36" s="195">
        <v>34.659999999999997</v>
      </c>
      <c r="K36" s="195">
        <v>251.17</v>
      </c>
      <c r="L36" s="195">
        <v>6.52</v>
      </c>
      <c r="M36" s="195">
        <v>2.09</v>
      </c>
      <c r="N36" s="195">
        <v>1.7</v>
      </c>
      <c r="O36" s="195">
        <v>2.4</v>
      </c>
      <c r="P36" s="195">
        <v>0.9</v>
      </c>
      <c r="Q36" s="195">
        <v>4.91</v>
      </c>
      <c r="R36" s="195">
        <v>10.88</v>
      </c>
      <c r="S36" s="195">
        <v>6.75</v>
      </c>
      <c r="T36" s="195">
        <v>0</v>
      </c>
      <c r="U36" s="195">
        <v>2.02</v>
      </c>
      <c r="V36" s="195">
        <v>4.33</v>
      </c>
      <c r="W36" s="195">
        <v>0.6</v>
      </c>
      <c r="X36" s="195">
        <v>2.12</v>
      </c>
      <c r="Y36" s="195">
        <v>0</v>
      </c>
      <c r="Z36" s="195">
        <v>3.41</v>
      </c>
      <c r="AA36" s="195">
        <v>19.170000000000002</v>
      </c>
      <c r="AB36" s="195">
        <v>0</v>
      </c>
      <c r="AC36" s="195">
        <v>6.54</v>
      </c>
      <c r="AD36" s="195">
        <v>12.46</v>
      </c>
      <c r="AE36" s="195">
        <v>0</v>
      </c>
      <c r="AF36" s="195">
        <v>0</v>
      </c>
      <c r="AG36" s="195">
        <v>-0.38</v>
      </c>
      <c r="AH36" s="195">
        <v>0</v>
      </c>
      <c r="AI36" s="195">
        <v>14.15</v>
      </c>
      <c r="AJ36" s="195">
        <v>0</v>
      </c>
      <c r="AK36" s="195">
        <v>-7.78</v>
      </c>
      <c r="AL36" s="195">
        <v>0</v>
      </c>
      <c r="AM36" s="195">
        <v>0</v>
      </c>
      <c r="AN36" s="195">
        <v>0</v>
      </c>
      <c r="AO36" s="195">
        <v>231.32</v>
      </c>
      <c r="AP36" s="195">
        <v>0</v>
      </c>
      <c r="AQ36" s="195">
        <v>0</v>
      </c>
      <c r="AR36" s="195">
        <v>9.6199999999999992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13.83</v>
      </c>
      <c r="H37" s="195">
        <v>0</v>
      </c>
      <c r="I37" s="195">
        <v>0</v>
      </c>
      <c r="J37" s="195">
        <v>34.659999999999997</v>
      </c>
      <c r="K37" s="195">
        <v>251.17</v>
      </c>
      <c r="L37" s="195">
        <v>6.52</v>
      </c>
      <c r="M37" s="195">
        <v>2.09</v>
      </c>
      <c r="N37" s="195">
        <v>1.7</v>
      </c>
      <c r="O37" s="195">
        <v>2.4</v>
      </c>
      <c r="P37" s="195">
        <v>0.9</v>
      </c>
      <c r="Q37" s="195">
        <v>4.91</v>
      </c>
      <c r="R37" s="195">
        <v>10.88</v>
      </c>
      <c r="S37" s="195">
        <v>6.75</v>
      </c>
      <c r="T37" s="195">
        <v>0</v>
      </c>
      <c r="U37" s="195">
        <v>2.02</v>
      </c>
      <c r="V37" s="195">
        <v>4.33</v>
      </c>
      <c r="W37" s="195">
        <v>0.6</v>
      </c>
      <c r="X37" s="195">
        <v>2.12</v>
      </c>
      <c r="Y37" s="195">
        <v>0</v>
      </c>
      <c r="Z37" s="195">
        <v>3.41</v>
      </c>
      <c r="AA37" s="195">
        <v>19.170000000000002</v>
      </c>
      <c r="AB37" s="195">
        <v>0</v>
      </c>
      <c r="AC37" s="195">
        <v>6.54</v>
      </c>
      <c r="AD37" s="195">
        <v>12.46</v>
      </c>
      <c r="AE37" s="195">
        <v>0</v>
      </c>
      <c r="AF37" s="195">
        <v>0</v>
      </c>
      <c r="AG37" s="195">
        <v>-0.38</v>
      </c>
      <c r="AH37" s="195">
        <v>0</v>
      </c>
      <c r="AI37" s="195">
        <v>14.15</v>
      </c>
      <c r="AJ37" s="195">
        <v>0</v>
      </c>
      <c r="AK37" s="195">
        <v>-7.78</v>
      </c>
      <c r="AL37" s="195">
        <v>0</v>
      </c>
      <c r="AM37" s="195">
        <v>0</v>
      </c>
      <c r="AN37" s="195">
        <v>0</v>
      </c>
      <c r="AO37" s="195">
        <v>231.32</v>
      </c>
      <c r="AP37" s="195">
        <v>0</v>
      </c>
      <c r="AQ37" s="195">
        <v>0</v>
      </c>
      <c r="AR37" s="195">
        <v>9.68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13.83</v>
      </c>
      <c r="H38" s="195">
        <v>0</v>
      </c>
      <c r="I38" s="195">
        <v>0</v>
      </c>
      <c r="J38" s="195">
        <v>34.659999999999997</v>
      </c>
      <c r="K38" s="195">
        <v>251.17</v>
      </c>
      <c r="L38" s="195">
        <v>6.52</v>
      </c>
      <c r="M38" s="195">
        <v>2.09</v>
      </c>
      <c r="N38" s="195">
        <v>1.7</v>
      </c>
      <c r="O38" s="195">
        <v>2.4</v>
      </c>
      <c r="P38" s="195">
        <v>0.9</v>
      </c>
      <c r="Q38" s="195">
        <v>3.85</v>
      </c>
      <c r="R38" s="195">
        <v>10.88</v>
      </c>
      <c r="S38" s="195">
        <v>6.75</v>
      </c>
      <c r="T38" s="195">
        <v>0</v>
      </c>
      <c r="U38" s="195">
        <v>2.02</v>
      </c>
      <c r="V38" s="195">
        <v>4.33</v>
      </c>
      <c r="W38" s="195">
        <v>0.6</v>
      </c>
      <c r="X38" s="195">
        <v>2.12</v>
      </c>
      <c r="Y38" s="195">
        <v>0</v>
      </c>
      <c r="Z38" s="195">
        <v>3.41</v>
      </c>
      <c r="AA38" s="195">
        <v>19.170000000000002</v>
      </c>
      <c r="AB38" s="195">
        <v>0</v>
      </c>
      <c r="AC38" s="195">
        <v>6.54</v>
      </c>
      <c r="AD38" s="195">
        <v>12.46</v>
      </c>
      <c r="AE38" s="195">
        <v>0</v>
      </c>
      <c r="AF38" s="195">
        <v>0</v>
      </c>
      <c r="AG38" s="195">
        <v>-0.38</v>
      </c>
      <c r="AH38" s="195">
        <v>0</v>
      </c>
      <c r="AI38" s="195">
        <v>14.15</v>
      </c>
      <c r="AJ38" s="195">
        <v>0</v>
      </c>
      <c r="AK38" s="195">
        <v>-7.78</v>
      </c>
      <c r="AL38" s="195">
        <v>0</v>
      </c>
      <c r="AM38" s="195">
        <v>0</v>
      </c>
      <c r="AN38" s="195">
        <v>0</v>
      </c>
      <c r="AO38" s="195">
        <v>231.32</v>
      </c>
      <c r="AP38" s="195">
        <v>0</v>
      </c>
      <c r="AQ38" s="195">
        <v>0</v>
      </c>
      <c r="AR38" s="195">
        <v>9.68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13.83</v>
      </c>
      <c r="H39" s="195">
        <v>0</v>
      </c>
      <c r="I39" s="195">
        <v>0</v>
      </c>
      <c r="J39" s="195">
        <v>34.659999999999997</v>
      </c>
      <c r="K39" s="195">
        <v>251.17</v>
      </c>
      <c r="L39" s="195">
        <v>6.49</v>
      </c>
      <c r="M39" s="195">
        <v>2.09</v>
      </c>
      <c r="N39" s="195">
        <v>1.7</v>
      </c>
      <c r="O39" s="195">
        <v>2.4</v>
      </c>
      <c r="P39" s="195">
        <v>0.9</v>
      </c>
      <c r="Q39" s="195">
        <v>4.91</v>
      </c>
      <c r="R39" s="195">
        <v>10.88</v>
      </c>
      <c r="S39" s="195">
        <v>6.75</v>
      </c>
      <c r="T39" s="195">
        <v>0</v>
      </c>
      <c r="U39" s="195">
        <v>2.02</v>
      </c>
      <c r="V39" s="195">
        <v>4.33</v>
      </c>
      <c r="W39" s="195">
        <v>0.6</v>
      </c>
      <c r="X39" s="195">
        <v>2.12</v>
      </c>
      <c r="Y39" s="195">
        <v>0</v>
      </c>
      <c r="Z39" s="195">
        <v>3.41</v>
      </c>
      <c r="AA39" s="195">
        <v>19.170000000000002</v>
      </c>
      <c r="AB39" s="195">
        <v>0</v>
      </c>
      <c r="AC39" s="195">
        <v>6.54</v>
      </c>
      <c r="AD39" s="195">
        <v>12.46</v>
      </c>
      <c r="AE39" s="195">
        <v>0</v>
      </c>
      <c r="AF39" s="195">
        <v>0</v>
      </c>
      <c r="AG39" s="195">
        <v>-0.38</v>
      </c>
      <c r="AH39" s="195">
        <v>0</v>
      </c>
      <c r="AI39" s="195">
        <v>14.15</v>
      </c>
      <c r="AJ39" s="195">
        <v>0</v>
      </c>
      <c r="AK39" s="195">
        <v>-7.78</v>
      </c>
      <c r="AL39" s="195">
        <v>0</v>
      </c>
      <c r="AM39" s="195">
        <v>0</v>
      </c>
      <c r="AN39" s="195">
        <v>0</v>
      </c>
      <c r="AO39" s="195">
        <v>231.32</v>
      </c>
      <c r="AP39" s="195">
        <v>0</v>
      </c>
      <c r="AQ39" s="195">
        <v>0</v>
      </c>
      <c r="AR39" s="195">
        <v>9.68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13.83</v>
      </c>
      <c r="H40" s="195">
        <v>0</v>
      </c>
      <c r="I40" s="195">
        <v>0</v>
      </c>
      <c r="J40" s="195">
        <v>34.659999999999997</v>
      </c>
      <c r="K40" s="195">
        <v>251.17</v>
      </c>
      <c r="L40" s="195">
        <v>6.49</v>
      </c>
      <c r="M40" s="195">
        <v>2.09</v>
      </c>
      <c r="N40" s="195">
        <v>1.7</v>
      </c>
      <c r="O40" s="195">
        <v>2.4</v>
      </c>
      <c r="P40" s="195">
        <v>0.9</v>
      </c>
      <c r="Q40" s="195">
        <v>4.91</v>
      </c>
      <c r="R40" s="195">
        <v>10.88</v>
      </c>
      <c r="S40" s="195">
        <v>6.75</v>
      </c>
      <c r="T40" s="195">
        <v>0</v>
      </c>
      <c r="U40" s="195">
        <v>2.02</v>
      </c>
      <c r="V40" s="195">
        <v>4.33</v>
      </c>
      <c r="W40" s="195">
        <v>0.6</v>
      </c>
      <c r="X40" s="195">
        <v>2.12</v>
      </c>
      <c r="Y40" s="195">
        <v>0</v>
      </c>
      <c r="Z40" s="195">
        <v>3.41</v>
      </c>
      <c r="AA40" s="195">
        <v>19.170000000000002</v>
      </c>
      <c r="AB40" s="195">
        <v>0</v>
      </c>
      <c r="AC40" s="195">
        <v>7.47</v>
      </c>
      <c r="AD40" s="195">
        <v>12.46</v>
      </c>
      <c r="AE40" s="195">
        <v>0</v>
      </c>
      <c r="AF40" s="195">
        <v>0</v>
      </c>
      <c r="AG40" s="195">
        <v>-0.38</v>
      </c>
      <c r="AH40" s="195">
        <v>0</v>
      </c>
      <c r="AI40" s="195">
        <v>14.15</v>
      </c>
      <c r="AJ40" s="195">
        <v>0</v>
      </c>
      <c r="AK40" s="195">
        <v>-7.78</v>
      </c>
      <c r="AL40" s="195">
        <v>0</v>
      </c>
      <c r="AM40" s="195">
        <v>0</v>
      </c>
      <c r="AN40" s="195">
        <v>0</v>
      </c>
      <c r="AO40" s="195">
        <v>231.32</v>
      </c>
      <c r="AP40" s="195">
        <v>0</v>
      </c>
      <c r="AQ40" s="195">
        <v>0</v>
      </c>
      <c r="AR40" s="195">
        <v>9.68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13.83</v>
      </c>
      <c r="H41" s="195">
        <v>0</v>
      </c>
      <c r="I41" s="195">
        <v>0</v>
      </c>
      <c r="J41" s="195">
        <v>34.659999999999997</v>
      </c>
      <c r="K41" s="195">
        <v>251.17</v>
      </c>
      <c r="L41" s="195">
        <v>6.49</v>
      </c>
      <c r="M41" s="195">
        <v>2.09</v>
      </c>
      <c r="N41" s="195">
        <v>1.7</v>
      </c>
      <c r="O41" s="195">
        <v>2.4</v>
      </c>
      <c r="P41" s="195">
        <v>0.9</v>
      </c>
      <c r="Q41" s="195">
        <v>4.91</v>
      </c>
      <c r="R41" s="195">
        <v>8.44</v>
      </c>
      <c r="S41" s="195">
        <v>6.75</v>
      </c>
      <c r="T41" s="195">
        <v>0</v>
      </c>
      <c r="U41" s="195">
        <v>2.02</v>
      </c>
      <c r="V41" s="195">
        <v>4.33</v>
      </c>
      <c r="W41" s="195">
        <v>0.6</v>
      </c>
      <c r="X41" s="195">
        <v>2.12</v>
      </c>
      <c r="Y41" s="195">
        <v>0</v>
      </c>
      <c r="Z41" s="195">
        <v>3.41</v>
      </c>
      <c r="AA41" s="195">
        <v>19.170000000000002</v>
      </c>
      <c r="AB41" s="195">
        <v>0</v>
      </c>
      <c r="AC41" s="195">
        <v>7.47</v>
      </c>
      <c r="AD41" s="195">
        <v>12.46</v>
      </c>
      <c r="AE41" s="195">
        <v>0</v>
      </c>
      <c r="AF41" s="195">
        <v>0</v>
      </c>
      <c r="AG41" s="195">
        <v>-0.38</v>
      </c>
      <c r="AH41" s="195">
        <v>0</v>
      </c>
      <c r="AI41" s="195">
        <v>14.15</v>
      </c>
      <c r="AJ41" s="195">
        <v>0</v>
      </c>
      <c r="AK41" s="195">
        <v>-7.78</v>
      </c>
      <c r="AL41" s="195">
        <v>0</v>
      </c>
      <c r="AM41" s="195">
        <v>0</v>
      </c>
      <c r="AN41" s="195">
        <v>0</v>
      </c>
      <c r="AO41" s="195">
        <v>231.32</v>
      </c>
      <c r="AP41" s="195">
        <v>0</v>
      </c>
      <c r="AQ41" s="195">
        <v>0</v>
      </c>
      <c r="AR41" s="195">
        <v>9.68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13.83</v>
      </c>
      <c r="H42" s="195">
        <v>0</v>
      </c>
      <c r="I42" s="195">
        <v>0</v>
      </c>
      <c r="J42" s="195">
        <v>34.659999999999997</v>
      </c>
      <c r="K42" s="195">
        <v>251.17</v>
      </c>
      <c r="L42" s="195">
        <v>6.49</v>
      </c>
      <c r="M42" s="195">
        <v>2.09</v>
      </c>
      <c r="N42" s="195">
        <v>1.7</v>
      </c>
      <c r="O42" s="195">
        <v>2.4</v>
      </c>
      <c r="P42" s="195">
        <v>0.9</v>
      </c>
      <c r="Q42" s="195">
        <v>4.91</v>
      </c>
      <c r="R42" s="195">
        <v>2.84</v>
      </c>
      <c r="S42" s="195">
        <v>6.75</v>
      </c>
      <c r="T42" s="195">
        <v>0</v>
      </c>
      <c r="U42" s="195">
        <v>2.02</v>
      </c>
      <c r="V42" s="195">
        <v>4.33</v>
      </c>
      <c r="W42" s="195">
        <v>0.6</v>
      </c>
      <c r="X42" s="195">
        <v>2.12</v>
      </c>
      <c r="Y42" s="195">
        <v>0</v>
      </c>
      <c r="Z42" s="195">
        <v>3.41</v>
      </c>
      <c r="AA42" s="195">
        <v>19.170000000000002</v>
      </c>
      <c r="AB42" s="195">
        <v>0</v>
      </c>
      <c r="AC42" s="195">
        <v>7.47</v>
      </c>
      <c r="AD42" s="195">
        <v>12.46</v>
      </c>
      <c r="AE42" s="195">
        <v>0</v>
      </c>
      <c r="AF42" s="195">
        <v>0</v>
      </c>
      <c r="AG42" s="195">
        <v>-0.38</v>
      </c>
      <c r="AH42" s="195">
        <v>0</v>
      </c>
      <c r="AI42" s="195">
        <v>14.15</v>
      </c>
      <c r="AJ42" s="195">
        <v>0</v>
      </c>
      <c r="AK42" s="195">
        <v>-7.78</v>
      </c>
      <c r="AL42" s="195">
        <v>0</v>
      </c>
      <c r="AM42" s="195">
        <v>0</v>
      </c>
      <c r="AN42" s="195">
        <v>0</v>
      </c>
      <c r="AO42" s="195">
        <v>231.32</v>
      </c>
      <c r="AP42" s="195">
        <v>0</v>
      </c>
      <c r="AQ42" s="195">
        <v>0</v>
      </c>
      <c r="AR42" s="195">
        <v>9.68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13.83</v>
      </c>
      <c r="H43" s="195">
        <v>0</v>
      </c>
      <c r="I43" s="195">
        <v>0</v>
      </c>
      <c r="J43" s="195">
        <v>34.659999999999997</v>
      </c>
      <c r="K43" s="195">
        <v>251.17</v>
      </c>
      <c r="L43" s="195">
        <v>6.49</v>
      </c>
      <c r="M43" s="195">
        <v>2.09</v>
      </c>
      <c r="N43" s="195">
        <v>1.7</v>
      </c>
      <c r="O43" s="195">
        <v>2.4</v>
      </c>
      <c r="P43" s="195">
        <v>0.9</v>
      </c>
      <c r="Q43" s="195">
        <v>4.91</v>
      </c>
      <c r="R43" s="195">
        <v>2.84</v>
      </c>
      <c r="S43" s="195">
        <v>6.75</v>
      </c>
      <c r="T43" s="195">
        <v>0</v>
      </c>
      <c r="U43" s="195">
        <v>2.02</v>
      </c>
      <c r="V43" s="195">
        <v>4.33</v>
      </c>
      <c r="W43" s="195">
        <v>13.55</v>
      </c>
      <c r="X43" s="195">
        <v>50.28</v>
      </c>
      <c r="Y43" s="195">
        <v>0</v>
      </c>
      <c r="Z43" s="195">
        <v>3.41</v>
      </c>
      <c r="AA43" s="195">
        <v>19.170000000000002</v>
      </c>
      <c r="AB43" s="195">
        <v>0</v>
      </c>
      <c r="AC43" s="195">
        <v>7.47</v>
      </c>
      <c r="AD43" s="195">
        <v>12.46</v>
      </c>
      <c r="AE43" s="195">
        <v>0</v>
      </c>
      <c r="AF43" s="195">
        <v>0</v>
      </c>
      <c r="AG43" s="195">
        <v>-0.38</v>
      </c>
      <c r="AH43" s="195">
        <v>0</v>
      </c>
      <c r="AI43" s="195">
        <v>14.15</v>
      </c>
      <c r="AJ43" s="195">
        <v>0</v>
      </c>
      <c r="AK43" s="195">
        <v>-7.78</v>
      </c>
      <c r="AL43" s="195">
        <v>0</v>
      </c>
      <c r="AM43" s="195">
        <v>0</v>
      </c>
      <c r="AN43" s="195">
        <v>0</v>
      </c>
      <c r="AO43" s="195">
        <v>223.54</v>
      </c>
      <c r="AP43" s="195">
        <v>0</v>
      </c>
      <c r="AQ43" s="195">
        <v>0</v>
      </c>
      <c r="AR43" s="195">
        <v>9.44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13.83</v>
      </c>
      <c r="H44" s="195">
        <v>0</v>
      </c>
      <c r="I44" s="195">
        <v>0</v>
      </c>
      <c r="J44" s="195">
        <v>34.659999999999997</v>
      </c>
      <c r="K44" s="195">
        <v>251.17</v>
      </c>
      <c r="L44" s="195">
        <v>6.49</v>
      </c>
      <c r="M44" s="195">
        <v>2.09</v>
      </c>
      <c r="N44" s="195">
        <v>1.7</v>
      </c>
      <c r="O44" s="195">
        <v>2.4</v>
      </c>
      <c r="P44" s="195">
        <v>0.9</v>
      </c>
      <c r="Q44" s="195">
        <v>4.91</v>
      </c>
      <c r="R44" s="195">
        <v>2.84</v>
      </c>
      <c r="S44" s="195">
        <v>6.75</v>
      </c>
      <c r="T44" s="195">
        <v>0</v>
      </c>
      <c r="U44" s="195">
        <v>2.02</v>
      </c>
      <c r="V44" s="195">
        <v>4.33</v>
      </c>
      <c r="W44" s="195">
        <v>13.55</v>
      </c>
      <c r="X44" s="195">
        <v>50.28</v>
      </c>
      <c r="Y44" s="195">
        <v>0</v>
      </c>
      <c r="Z44" s="195">
        <v>3.41</v>
      </c>
      <c r="AA44" s="195">
        <v>19.170000000000002</v>
      </c>
      <c r="AB44" s="195">
        <v>0</v>
      </c>
      <c r="AC44" s="195">
        <v>7.47</v>
      </c>
      <c r="AD44" s="195">
        <v>12.46</v>
      </c>
      <c r="AE44" s="195">
        <v>0</v>
      </c>
      <c r="AF44" s="195">
        <v>0</v>
      </c>
      <c r="AG44" s="195">
        <v>-0.38</v>
      </c>
      <c r="AH44" s="195">
        <v>0</v>
      </c>
      <c r="AI44" s="195">
        <v>14.15</v>
      </c>
      <c r="AJ44" s="195">
        <v>0</v>
      </c>
      <c r="AK44" s="195">
        <v>-7.78</v>
      </c>
      <c r="AL44" s="195">
        <v>0</v>
      </c>
      <c r="AM44" s="195">
        <v>0</v>
      </c>
      <c r="AN44" s="195">
        <v>0</v>
      </c>
      <c r="AO44" s="195">
        <v>223.54</v>
      </c>
      <c r="AP44" s="195">
        <v>0</v>
      </c>
      <c r="AQ44" s="195">
        <v>0</v>
      </c>
      <c r="AR44" s="195">
        <v>9.68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13.83</v>
      </c>
      <c r="H45" s="195">
        <v>0</v>
      </c>
      <c r="I45" s="195">
        <v>0</v>
      </c>
      <c r="J45" s="195">
        <v>29.56</v>
      </c>
      <c r="K45" s="195">
        <v>251.17</v>
      </c>
      <c r="L45" s="195">
        <v>6.5</v>
      </c>
      <c r="M45" s="195">
        <v>2.09</v>
      </c>
      <c r="N45" s="195">
        <v>1.7</v>
      </c>
      <c r="O45" s="195">
        <v>2.4</v>
      </c>
      <c r="P45" s="195">
        <v>0.9</v>
      </c>
      <c r="Q45" s="195">
        <v>4.91</v>
      </c>
      <c r="R45" s="195">
        <v>2.84</v>
      </c>
      <c r="S45" s="195">
        <v>6.75</v>
      </c>
      <c r="T45" s="195">
        <v>0</v>
      </c>
      <c r="U45" s="195">
        <v>2.02</v>
      </c>
      <c r="V45" s="195">
        <v>4.33</v>
      </c>
      <c r="W45" s="195">
        <v>13.55</v>
      </c>
      <c r="X45" s="195">
        <v>50.28</v>
      </c>
      <c r="Y45" s="195">
        <v>0</v>
      </c>
      <c r="Z45" s="195">
        <v>3.41</v>
      </c>
      <c r="AA45" s="195">
        <v>19.170000000000002</v>
      </c>
      <c r="AB45" s="195">
        <v>0</v>
      </c>
      <c r="AC45" s="195">
        <v>7.47</v>
      </c>
      <c r="AD45" s="195">
        <v>12.46</v>
      </c>
      <c r="AE45" s="195">
        <v>0</v>
      </c>
      <c r="AF45" s="195">
        <v>0</v>
      </c>
      <c r="AG45" s="195">
        <v>2.13</v>
      </c>
      <c r="AH45" s="195">
        <v>0</v>
      </c>
      <c r="AI45" s="195">
        <v>14.15</v>
      </c>
      <c r="AJ45" s="195">
        <v>0</v>
      </c>
      <c r="AK45" s="195">
        <v>-7.78</v>
      </c>
      <c r="AL45" s="195">
        <v>0</v>
      </c>
      <c r="AM45" s="195">
        <v>0</v>
      </c>
      <c r="AN45" s="195">
        <v>0</v>
      </c>
      <c r="AO45" s="195">
        <v>223.54</v>
      </c>
      <c r="AP45" s="195">
        <v>0</v>
      </c>
      <c r="AQ45" s="195">
        <v>0</v>
      </c>
      <c r="AR45" s="195">
        <v>9.68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13.83</v>
      </c>
      <c r="H46" s="195">
        <v>0</v>
      </c>
      <c r="I46" s="195">
        <v>0</v>
      </c>
      <c r="J46" s="195">
        <v>34.659999999999997</v>
      </c>
      <c r="K46" s="195">
        <v>251.17</v>
      </c>
      <c r="L46" s="195">
        <v>6.5</v>
      </c>
      <c r="M46" s="195">
        <v>2.09</v>
      </c>
      <c r="N46" s="195">
        <v>1.7</v>
      </c>
      <c r="O46" s="195">
        <v>2.4</v>
      </c>
      <c r="P46" s="195">
        <v>0.9</v>
      </c>
      <c r="Q46" s="195">
        <v>4.91</v>
      </c>
      <c r="R46" s="195">
        <v>2.84</v>
      </c>
      <c r="S46" s="195">
        <v>6.75</v>
      </c>
      <c r="T46" s="195">
        <v>0</v>
      </c>
      <c r="U46" s="195">
        <v>2.02</v>
      </c>
      <c r="V46" s="195">
        <v>4.33</v>
      </c>
      <c r="W46" s="195">
        <v>13.55</v>
      </c>
      <c r="X46" s="195">
        <v>50.28</v>
      </c>
      <c r="Y46" s="195">
        <v>0</v>
      </c>
      <c r="Z46" s="195">
        <v>3.41</v>
      </c>
      <c r="AA46" s="195">
        <v>19.170000000000002</v>
      </c>
      <c r="AB46" s="195">
        <v>0</v>
      </c>
      <c r="AC46" s="195">
        <v>7.47</v>
      </c>
      <c r="AD46" s="195">
        <v>12.46</v>
      </c>
      <c r="AE46" s="195">
        <v>0</v>
      </c>
      <c r="AF46" s="195">
        <v>0</v>
      </c>
      <c r="AG46" s="195">
        <v>2.13</v>
      </c>
      <c r="AH46" s="195">
        <v>0</v>
      </c>
      <c r="AI46" s="195">
        <v>14.15</v>
      </c>
      <c r="AJ46" s="195">
        <v>0</v>
      </c>
      <c r="AK46" s="195">
        <v>-7.78</v>
      </c>
      <c r="AL46" s="195">
        <v>0</v>
      </c>
      <c r="AM46" s="195">
        <v>0</v>
      </c>
      <c r="AN46" s="195">
        <v>0</v>
      </c>
      <c r="AO46" s="195">
        <v>223.54</v>
      </c>
      <c r="AP46" s="195">
        <v>0</v>
      </c>
      <c r="AQ46" s="195">
        <v>0</v>
      </c>
      <c r="AR46" s="195">
        <v>9.68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13.83</v>
      </c>
      <c r="H47" s="195">
        <v>0</v>
      </c>
      <c r="I47" s="195">
        <v>0</v>
      </c>
      <c r="J47" s="195">
        <v>34.659999999999997</v>
      </c>
      <c r="K47" s="195">
        <v>251.17</v>
      </c>
      <c r="L47" s="195">
        <v>6.5</v>
      </c>
      <c r="M47" s="195">
        <v>2.09</v>
      </c>
      <c r="N47" s="195">
        <v>1.7</v>
      </c>
      <c r="O47" s="195">
        <v>2.4</v>
      </c>
      <c r="P47" s="195">
        <v>0.9</v>
      </c>
      <c r="Q47" s="195">
        <v>4.91</v>
      </c>
      <c r="R47" s="195">
        <v>2.84</v>
      </c>
      <c r="S47" s="195">
        <v>6.75</v>
      </c>
      <c r="T47" s="195">
        <v>0</v>
      </c>
      <c r="U47" s="195">
        <v>2.02</v>
      </c>
      <c r="V47" s="195">
        <v>4.33</v>
      </c>
      <c r="W47" s="195">
        <v>13.55</v>
      </c>
      <c r="X47" s="195">
        <v>50.28</v>
      </c>
      <c r="Y47" s="195">
        <v>0</v>
      </c>
      <c r="Z47" s="195">
        <v>55.98</v>
      </c>
      <c r="AA47" s="195">
        <v>19.170000000000002</v>
      </c>
      <c r="AB47" s="195">
        <v>0</v>
      </c>
      <c r="AC47" s="195">
        <v>7.47</v>
      </c>
      <c r="AD47" s="195">
        <v>12.46</v>
      </c>
      <c r="AE47" s="195">
        <v>0</v>
      </c>
      <c r="AF47" s="195">
        <v>0</v>
      </c>
      <c r="AG47" s="195">
        <v>2.13</v>
      </c>
      <c r="AH47" s="195">
        <v>0</v>
      </c>
      <c r="AI47" s="195">
        <v>14.15</v>
      </c>
      <c r="AJ47" s="195">
        <v>0</v>
      </c>
      <c r="AK47" s="195">
        <v>-27.39</v>
      </c>
      <c r="AL47" s="195">
        <v>0</v>
      </c>
      <c r="AM47" s="195">
        <v>0</v>
      </c>
      <c r="AN47" s="195">
        <v>0</v>
      </c>
      <c r="AO47" s="195">
        <v>223.54</v>
      </c>
      <c r="AP47" s="195">
        <v>0</v>
      </c>
      <c r="AQ47" s="195">
        <v>0</v>
      </c>
      <c r="AR47" s="195">
        <v>9.4600000000000009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13.83</v>
      </c>
      <c r="H48" s="195">
        <v>0</v>
      </c>
      <c r="I48" s="195">
        <v>0</v>
      </c>
      <c r="J48" s="195">
        <v>34.659999999999997</v>
      </c>
      <c r="K48" s="195">
        <v>251.17</v>
      </c>
      <c r="L48" s="195">
        <v>6.5</v>
      </c>
      <c r="M48" s="195">
        <v>2.09</v>
      </c>
      <c r="N48" s="195">
        <v>1.7</v>
      </c>
      <c r="O48" s="195">
        <v>2.4</v>
      </c>
      <c r="P48" s="195">
        <v>0.9</v>
      </c>
      <c r="Q48" s="195">
        <v>4.91</v>
      </c>
      <c r="R48" s="195">
        <v>2.84</v>
      </c>
      <c r="S48" s="195">
        <v>6.75</v>
      </c>
      <c r="T48" s="195">
        <v>0</v>
      </c>
      <c r="U48" s="195">
        <v>2.02</v>
      </c>
      <c r="V48" s="195">
        <v>4.33</v>
      </c>
      <c r="W48" s="195">
        <v>13.55</v>
      </c>
      <c r="X48" s="195">
        <v>50.28</v>
      </c>
      <c r="Y48" s="195">
        <v>0</v>
      </c>
      <c r="Z48" s="195">
        <v>55.98</v>
      </c>
      <c r="AA48" s="195">
        <v>19.170000000000002</v>
      </c>
      <c r="AB48" s="195">
        <v>0</v>
      </c>
      <c r="AC48" s="195">
        <v>7.47</v>
      </c>
      <c r="AD48" s="195">
        <v>12.46</v>
      </c>
      <c r="AE48" s="195">
        <v>0</v>
      </c>
      <c r="AF48" s="195">
        <v>0</v>
      </c>
      <c r="AG48" s="195">
        <v>2.13</v>
      </c>
      <c r="AH48" s="195">
        <v>0</v>
      </c>
      <c r="AI48" s="195">
        <v>14.15</v>
      </c>
      <c r="AJ48" s="195">
        <v>0</v>
      </c>
      <c r="AK48" s="195">
        <v>-27.39</v>
      </c>
      <c r="AL48" s="195">
        <v>0</v>
      </c>
      <c r="AM48" s="195">
        <v>0</v>
      </c>
      <c r="AN48" s="195">
        <v>0</v>
      </c>
      <c r="AO48" s="195">
        <v>223.54</v>
      </c>
      <c r="AP48" s="195">
        <v>0</v>
      </c>
      <c r="AQ48" s="195">
        <v>0</v>
      </c>
      <c r="AR48" s="195">
        <v>9.4600000000000009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13.83</v>
      </c>
      <c r="H49" s="195">
        <v>0</v>
      </c>
      <c r="I49" s="195">
        <v>0</v>
      </c>
      <c r="J49" s="195">
        <v>34.659999999999997</v>
      </c>
      <c r="K49" s="195">
        <v>251.17</v>
      </c>
      <c r="L49" s="195">
        <v>6.5</v>
      </c>
      <c r="M49" s="195">
        <v>2.09</v>
      </c>
      <c r="N49" s="195">
        <v>1.7</v>
      </c>
      <c r="O49" s="195">
        <v>2.4</v>
      </c>
      <c r="P49" s="195">
        <v>0.9</v>
      </c>
      <c r="Q49" s="195">
        <v>4.91</v>
      </c>
      <c r="R49" s="195">
        <v>7</v>
      </c>
      <c r="S49" s="195">
        <v>6.75</v>
      </c>
      <c r="T49" s="195">
        <v>0</v>
      </c>
      <c r="U49" s="195">
        <v>2.02</v>
      </c>
      <c r="V49" s="195">
        <v>4.33</v>
      </c>
      <c r="W49" s="195">
        <v>13.55</v>
      </c>
      <c r="X49" s="195">
        <v>50.28</v>
      </c>
      <c r="Y49" s="195">
        <v>0</v>
      </c>
      <c r="Z49" s="195">
        <v>55.98</v>
      </c>
      <c r="AA49" s="195">
        <v>19.170000000000002</v>
      </c>
      <c r="AB49" s="195">
        <v>0</v>
      </c>
      <c r="AC49" s="195">
        <v>7.47</v>
      </c>
      <c r="AD49" s="195">
        <v>12.46</v>
      </c>
      <c r="AE49" s="195">
        <v>0</v>
      </c>
      <c r="AF49" s="195">
        <v>0</v>
      </c>
      <c r="AG49" s="195">
        <v>2.13</v>
      </c>
      <c r="AH49" s="195">
        <v>0</v>
      </c>
      <c r="AI49" s="195">
        <v>14.15</v>
      </c>
      <c r="AJ49" s="195">
        <v>0</v>
      </c>
      <c r="AK49" s="195">
        <v>-25.48</v>
      </c>
      <c r="AL49" s="195">
        <v>0</v>
      </c>
      <c r="AM49" s="195">
        <v>0</v>
      </c>
      <c r="AN49" s="195">
        <v>0</v>
      </c>
      <c r="AO49" s="195">
        <v>223.54</v>
      </c>
      <c r="AP49" s="195">
        <v>0</v>
      </c>
      <c r="AQ49" s="195">
        <v>0</v>
      </c>
      <c r="AR49" s="195">
        <v>9.4600000000000009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13.83</v>
      </c>
      <c r="H50" s="195">
        <v>0</v>
      </c>
      <c r="I50" s="195">
        <v>0</v>
      </c>
      <c r="J50" s="195">
        <v>34.659999999999997</v>
      </c>
      <c r="K50" s="195">
        <v>251.17</v>
      </c>
      <c r="L50" s="195">
        <v>6.5</v>
      </c>
      <c r="M50" s="195">
        <v>2.09</v>
      </c>
      <c r="N50" s="195">
        <v>1.7</v>
      </c>
      <c r="O50" s="195">
        <v>2.4</v>
      </c>
      <c r="P50" s="195">
        <v>0.9</v>
      </c>
      <c r="Q50" s="195">
        <v>4.91</v>
      </c>
      <c r="R50" s="195">
        <v>7</v>
      </c>
      <c r="S50" s="195">
        <v>6.75</v>
      </c>
      <c r="T50" s="195">
        <v>0</v>
      </c>
      <c r="U50" s="195">
        <v>2.02</v>
      </c>
      <c r="V50" s="195">
        <v>4.33</v>
      </c>
      <c r="W50" s="195">
        <v>13.55</v>
      </c>
      <c r="X50" s="195">
        <v>50.28</v>
      </c>
      <c r="Y50" s="195">
        <v>0</v>
      </c>
      <c r="Z50" s="195">
        <v>55.98</v>
      </c>
      <c r="AA50" s="195">
        <v>19.170000000000002</v>
      </c>
      <c r="AB50" s="195">
        <v>0</v>
      </c>
      <c r="AC50" s="195">
        <v>7.47</v>
      </c>
      <c r="AD50" s="195">
        <v>12.46</v>
      </c>
      <c r="AE50" s="195">
        <v>0</v>
      </c>
      <c r="AF50" s="195">
        <v>0</v>
      </c>
      <c r="AG50" s="195">
        <v>2.13</v>
      </c>
      <c r="AH50" s="195">
        <v>0</v>
      </c>
      <c r="AI50" s="195">
        <v>14.15</v>
      </c>
      <c r="AJ50" s="195">
        <v>0</v>
      </c>
      <c r="AK50" s="195">
        <v>-7.24</v>
      </c>
      <c r="AL50" s="195">
        <v>0</v>
      </c>
      <c r="AM50" s="195">
        <v>0</v>
      </c>
      <c r="AN50" s="195">
        <v>0</v>
      </c>
      <c r="AO50" s="195">
        <v>223.54</v>
      </c>
      <c r="AP50" s="195">
        <v>0</v>
      </c>
      <c r="AQ50" s="195">
        <v>0</v>
      </c>
      <c r="AR50" s="195">
        <v>9.4600000000000009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13.83</v>
      </c>
      <c r="H51" s="195">
        <v>0</v>
      </c>
      <c r="I51" s="195">
        <v>0</v>
      </c>
      <c r="J51" s="195">
        <v>34.659999999999997</v>
      </c>
      <c r="K51" s="195">
        <v>251.17</v>
      </c>
      <c r="L51" s="195">
        <v>6.5</v>
      </c>
      <c r="M51" s="195">
        <v>2.09</v>
      </c>
      <c r="N51" s="195">
        <v>1.7</v>
      </c>
      <c r="O51" s="195">
        <v>2.4</v>
      </c>
      <c r="P51" s="195">
        <v>0.9</v>
      </c>
      <c r="Q51" s="195">
        <v>4.91</v>
      </c>
      <c r="R51" s="195">
        <v>7</v>
      </c>
      <c r="S51" s="195">
        <v>6.75</v>
      </c>
      <c r="T51" s="195">
        <v>0</v>
      </c>
      <c r="U51" s="195">
        <v>2.02</v>
      </c>
      <c r="V51" s="195">
        <v>4.33</v>
      </c>
      <c r="W51" s="195">
        <v>11.91</v>
      </c>
      <c r="X51" s="195">
        <v>50.28</v>
      </c>
      <c r="Y51" s="195">
        <v>0</v>
      </c>
      <c r="Z51" s="195">
        <v>55.98</v>
      </c>
      <c r="AA51" s="195">
        <v>19.170000000000002</v>
      </c>
      <c r="AB51" s="195">
        <v>0</v>
      </c>
      <c r="AC51" s="195">
        <v>7.47</v>
      </c>
      <c r="AD51" s="195">
        <v>12.46</v>
      </c>
      <c r="AE51" s="195">
        <v>0</v>
      </c>
      <c r="AF51" s="195">
        <v>0</v>
      </c>
      <c r="AG51" s="195">
        <v>2.13</v>
      </c>
      <c r="AH51" s="195">
        <v>0</v>
      </c>
      <c r="AI51" s="195">
        <v>14.15</v>
      </c>
      <c r="AJ51" s="195">
        <v>0</v>
      </c>
      <c r="AK51" s="195">
        <v>-7.24</v>
      </c>
      <c r="AL51" s="195">
        <v>0</v>
      </c>
      <c r="AM51" s="195">
        <v>0</v>
      </c>
      <c r="AN51" s="195">
        <v>0</v>
      </c>
      <c r="AO51" s="195">
        <v>223.54</v>
      </c>
      <c r="AP51" s="195">
        <v>0</v>
      </c>
      <c r="AQ51" s="195">
        <v>0</v>
      </c>
      <c r="AR51" s="195">
        <v>9.4600000000000009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13.83</v>
      </c>
      <c r="H52" s="195">
        <v>0</v>
      </c>
      <c r="I52" s="195">
        <v>0</v>
      </c>
      <c r="J52" s="195">
        <v>34.659999999999997</v>
      </c>
      <c r="K52" s="195">
        <v>251.17</v>
      </c>
      <c r="L52" s="195">
        <v>6.5</v>
      </c>
      <c r="M52" s="195">
        <v>2.09</v>
      </c>
      <c r="N52" s="195">
        <v>1.7</v>
      </c>
      <c r="O52" s="195">
        <v>2.4</v>
      </c>
      <c r="P52" s="195">
        <v>0.9</v>
      </c>
      <c r="Q52" s="195">
        <v>4.91</v>
      </c>
      <c r="R52" s="195">
        <v>7</v>
      </c>
      <c r="S52" s="195">
        <v>6.75</v>
      </c>
      <c r="T52" s="195">
        <v>0</v>
      </c>
      <c r="U52" s="195">
        <v>2.02</v>
      </c>
      <c r="V52" s="195">
        <v>4.33</v>
      </c>
      <c r="W52" s="195">
        <v>11.91</v>
      </c>
      <c r="X52" s="195">
        <v>50.28</v>
      </c>
      <c r="Y52" s="195">
        <v>0</v>
      </c>
      <c r="Z52" s="195">
        <v>55.98</v>
      </c>
      <c r="AA52" s="195">
        <v>19.170000000000002</v>
      </c>
      <c r="AB52" s="195">
        <v>0</v>
      </c>
      <c r="AC52" s="195">
        <v>7.47</v>
      </c>
      <c r="AD52" s="195">
        <v>12.46</v>
      </c>
      <c r="AE52" s="195">
        <v>0</v>
      </c>
      <c r="AF52" s="195">
        <v>0</v>
      </c>
      <c r="AG52" s="195">
        <v>2.13</v>
      </c>
      <c r="AH52" s="195">
        <v>0</v>
      </c>
      <c r="AI52" s="195">
        <v>14.15</v>
      </c>
      <c r="AJ52" s="195">
        <v>0</v>
      </c>
      <c r="AK52" s="195">
        <v>-7.24</v>
      </c>
      <c r="AL52" s="195">
        <v>0</v>
      </c>
      <c r="AM52" s="195">
        <v>0</v>
      </c>
      <c r="AN52" s="195">
        <v>0</v>
      </c>
      <c r="AO52" s="195">
        <v>223.54</v>
      </c>
      <c r="AP52" s="195">
        <v>0</v>
      </c>
      <c r="AQ52" s="195">
        <v>0</v>
      </c>
      <c r="AR52" s="195">
        <v>9.4600000000000009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13.83</v>
      </c>
      <c r="H53" s="195">
        <v>0</v>
      </c>
      <c r="I53" s="195">
        <v>0</v>
      </c>
      <c r="J53" s="195">
        <v>34.659999999999997</v>
      </c>
      <c r="K53" s="195">
        <v>207.64</v>
      </c>
      <c r="L53" s="195">
        <v>6.5</v>
      </c>
      <c r="M53" s="195">
        <v>2.09</v>
      </c>
      <c r="N53" s="195">
        <v>1.7</v>
      </c>
      <c r="O53" s="195">
        <v>2.4</v>
      </c>
      <c r="P53" s="195">
        <v>0.9</v>
      </c>
      <c r="Q53" s="195">
        <v>4.91</v>
      </c>
      <c r="R53" s="195">
        <v>0.48</v>
      </c>
      <c r="S53" s="195">
        <v>6.75</v>
      </c>
      <c r="T53" s="195">
        <v>0</v>
      </c>
      <c r="U53" s="195">
        <v>2.02</v>
      </c>
      <c r="V53" s="195">
        <v>0.21</v>
      </c>
      <c r="W53" s="195">
        <v>2.75</v>
      </c>
      <c r="X53" s="195">
        <v>2.12</v>
      </c>
      <c r="Y53" s="195">
        <v>0</v>
      </c>
      <c r="Z53" s="195">
        <v>3.41</v>
      </c>
      <c r="AA53" s="195">
        <v>1.1000000000000001</v>
      </c>
      <c r="AB53" s="195">
        <v>0</v>
      </c>
      <c r="AC53" s="195">
        <v>7.47</v>
      </c>
      <c r="AD53" s="195">
        <v>12.46</v>
      </c>
      <c r="AE53" s="195">
        <v>0</v>
      </c>
      <c r="AF53" s="195">
        <v>0</v>
      </c>
      <c r="AG53" s="195">
        <v>4.97</v>
      </c>
      <c r="AH53" s="195">
        <v>0</v>
      </c>
      <c r="AI53" s="195">
        <v>14.15</v>
      </c>
      <c r="AJ53" s="195">
        <v>0</v>
      </c>
      <c r="AK53" s="195">
        <v>-7.24</v>
      </c>
      <c r="AL53" s="195">
        <v>0</v>
      </c>
      <c r="AM53" s="195">
        <v>0</v>
      </c>
      <c r="AN53" s="195">
        <v>0</v>
      </c>
      <c r="AO53" s="195">
        <v>223.54</v>
      </c>
      <c r="AP53" s="195">
        <v>0</v>
      </c>
      <c r="AQ53" s="195">
        <v>0</v>
      </c>
      <c r="AR53" s="195">
        <v>9.4600000000000009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13.83</v>
      </c>
      <c r="H54" s="195">
        <v>0</v>
      </c>
      <c r="I54" s="195">
        <v>0</v>
      </c>
      <c r="J54" s="195">
        <v>34.659999999999997</v>
      </c>
      <c r="K54" s="195">
        <v>159.28</v>
      </c>
      <c r="L54" s="195">
        <v>6.5</v>
      </c>
      <c r="M54" s="195">
        <v>2.09</v>
      </c>
      <c r="N54" s="195">
        <v>1.7</v>
      </c>
      <c r="O54" s="195">
        <v>2.4</v>
      </c>
      <c r="P54" s="195">
        <v>0.9</v>
      </c>
      <c r="Q54" s="195">
        <v>4.91</v>
      </c>
      <c r="R54" s="195">
        <v>0.48</v>
      </c>
      <c r="S54" s="195">
        <v>6.75</v>
      </c>
      <c r="T54" s="195">
        <v>0</v>
      </c>
      <c r="U54" s="195">
        <v>2.02</v>
      </c>
      <c r="V54" s="195">
        <v>0.21</v>
      </c>
      <c r="W54" s="195">
        <v>1.63</v>
      </c>
      <c r="X54" s="195">
        <v>2.12</v>
      </c>
      <c r="Y54" s="195">
        <v>0</v>
      </c>
      <c r="Z54" s="195">
        <v>3.41</v>
      </c>
      <c r="AA54" s="195">
        <v>1.1000000000000001</v>
      </c>
      <c r="AB54" s="195">
        <v>0</v>
      </c>
      <c r="AC54" s="195">
        <v>7.47</v>
      </c>
      <c r="AD54" s="195">
        <v>12.46</v>
      </c>
      <c r="AE54" s="195">
        <v>0</v>
      </c>
      <c r="AF54" s="195">
        <v>0</v>
      </c>
      <c r="AG54" s="195">
        <v>4.97</v>
      </c>
      <c r="AH54" s="195">
        <v>0</v>
      </c>
      <c r="AI54" s="195">
        <v>14.15</v>
      </c>
      <c r="AJ54" s="195">
        <v>0</v>
      </c>
      <c r="AK54" s="195">
        <v>-7.24</v>
      </c>
      <c r="AL54" s="195">
        <v>0</v>
      </c>
      <c r="AM54" s="195">
        <v>0</v>
      </c>
      <c r="AN54" s="195">
        <v>0</v>
      </c>
      <c r="AO54" s="195">
        <v>223.54</v>
      </c>
      <c r="AP54" s="195">
        <v>0</v>
      </c>
      <c r="AQ54" s="195">
        <v>0</v>
      </c>
      <c r="AR54" s="195">
        <v>9.4600000000000009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13.83</v>
      </c>
      <c r="H55" s="195">
        <v>0</v>
      </c>
      <c r="I55" s="195">
        <v>0</v>
      </c>
      <c r="J55" s="195">
        <v>34.659999999999997</v>
      </c>
      <c r="K55" s="195">
        <v>106.08</v>
      </c>
      <c r="L55" s="195">
        <v>6.5</v>
      </c>
      <c r="M55" s="195">
        <v>2.09</v>
      </c>
      <c r="N55" s="195">
        <v>1.7</v>
      </c>
      <c r="O55" s="195">
        <v>2.4</v>
      </c>
      <c r="P55" s="195">
        <v>0.9</v>
      </c>
      <c r="Q55" s="195">
        <v>4.91</v>
      </c>
      <c r="R55" s="195">
        <v>0.48</v>
      </c>
      <c r="S55" s="195">
        <v>6.75</v>
      </c>
      <c r="T55" s="195">
        <v>0</v>
      </c>
      <c r="U55" s="195">
        <v>2.02</v>
      </c>
      <c r="V55" s="195">
        <v>0.21</v>
      </c>
      <c r="W55" s="195">
        <v>1.63</v>
      </c>
      <c r="X55" s="195">
        <v>2.12</v>
      </c>
      <c r="Y55" s="195">
        <v>0</v>
      </c>
      <c r="Z55" s="195">
        <v>3.41</v>
      </c>
      <c r="AA55" s="195">
        <v>1.1000000000000001</v>
      </c>
      <c r="AB55" s="195">
        <v>0</v>
      </c>
      <c r="AC55" s="195">
        <v>7.47</v>
      </c>
      <c r="AD55" s="195">
        <v>12.46</v>
      </c>
      <c r="AE55" s="195">
        <v>0</v>
      </c>
      <c r="AF55" s="195">
        <v>0</v>
      </c>
      <c r="AG55" s="195">
        <v>4.97</v>
      </c>
      <c r="AH55" s="195">
        <v>0</v>
      </c>
      <c r="AI55" s="195">
        <v>14.15</v>
      </c>
      <c r="AJ55" s="195">
        <v>0</v>
      </c>
      <c r="AK55" s="195">
        <v>-7.24</v>
      </c>
      <c r="AL55" s="195">
        <v>0</v>
      </c>
      <c r="AM55" s="195">
        <v>0</v>
      </c>
      <c r="AN55" s="195">
        <v>0</v>
      </c>
      <c r="AO55" s="195">
        <v>273.54000000000002</v>
      </c>
      <c r="AP55" s="195">
        <v>0</v>
      </c>
      <c r="AQ55" s="195">
        <v>0</v>
      </c>
      <c r="AR55" s="195">
        <v>9.4600000000000009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13.83</v>
      </c>
      <c r="H56" s="195">
        <v>0</v>
      </c>
      <c r="I56" s="195">
        <v>0</v>
      </c>
      <c r="J56" s="195">
        <v>34.659999999999997</v>
      </c>
      <c r="K56" s="195">
        <v>57.71</v>
      </c>
      <c r="L56" s="195">
        <v>6.5</v>
      </c>
      <c r="M56" s="195">
        <v>2.09</v>
      </c>
      <c r="N56" s="195">
        <v>1.7</v>
      </c>
      <c r="O56" s="195">
        <v>2.4</v>
      </c>
      <c r="P56" s="195">
        <v>0.9</v>
      </c>
      <c r="Q56" s="195">
        <v>4.91</v>
      </c>
      <c r="R56" s="195">
        <v>0.48</v>
      </c>
      <c r="S56" s="195">
        <v>6.75</v>
      </c>
      <c r="T56" s="195">
        <v>0</v>
      </c>
      <c r="U56" s="195">
        <v>2.02</v>
      </c>
      <c r="V56" s="195">
        <v>0.21</v>
      </c>
      <c r="W56" s="195">
        <v>1.63</v>
      </c>
      <c r="X56" s="195">
        <v>2.12</v>
      </c>
      <c r="Y56" s="195">
        <v>0</v>
      </c>
      <c r="Z56" s="195">
        <v>3.41</v>
      </c>
      <c r="AA56" s="195">
        <v>1.1000000000000001</v>
      </c>
      <c r="AB56" s="195">
        <v>0</v>
      </c>
      <c r="AC56" s="195">
        <v>7.77</v>
      </c>
      <c r="AD56" s="195">
        <v>12.46</v>
      </c>
      <c r="AE56" s="195">
        <v>0</v>
      </c>
      <c r="AF56" s="195">
        <v>0</v>
      </c>
      <c r="AG56" s="195">
        <v>4.97</v>
      </c>
      <c r="AH56" s="195">
        <v>0</v>
      </c>
      <c r="AI56" s="195">
        <v>14.15</v>
      </c>
      <c r="AJ56" s="195">
        <v>0</v>
      </c>
      <c r="AK56" s="195">
        <v>-7.24</v>
      </c>
      <c r="AL56" s="195">
        <v>0</v>
      </c>
      <c r="AM56" s="195">
        <v>0</v>
      </c>
      <c r="AN56" s="195">
        <v>0</v>
      </c>
      <c r="AO56" s="195">
        <v>273.54000000000002</v>
      </c>
      <c r="AP56" s="195">
        <v>0</v>
      </c>
      <c r="AQ56" s="195">
        <v>0</v>
      </c>
      <c r="AR56" s="195">
        <v>9.4600000000000009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13.83</v>
      </c>
      <c r="H57" s="195">
        <v>0</v>
      </c>
      <c r="I57" s="195">
        <v>0</v>
      </c>
      <c r="J57" s="195">
        <v>34.659999999999997</v>
      </c>
      <c r="K57" s="195">
        <v>16.760000000000002</v>
      </c>
      <c r="L57" s="195">
        <v>0.32</v>
      </c>
      <c r="M57" s="195">
        <v>2.09</v>
      </c>
      <c r="N57" s="195">
        <v>1.7</v>
      </c>
      <c r="O57" s="195">
        <v>2.4</v>
      </c>
      <c r="P57" s="195">
        <v>0.9</v>
      </c>
      <c r="Q57" s="195">
        <v>0.28999999999999998</v>
      </c>
      <c r="R57" s="195">
        <v>0.48</v>
      </c>
      <c r="S57" s="195">
        <v>0.38</v>
      </c>
      <c r="T57" s="195">
        <v>0</v>
      </c>
      <c r="U57" s="195">
        <v>2.02</v>
      </c>
      <c r="V57" s="195">
        <v>0.21</v>
      </c>
      <c r="W57" s="195">
        <v>1.63</v>
      </c>
      <c r="X57" s="195">
        <v>2.12</v>
      </c>
      <c r="Y57" s="195">
        <v>0</v>
      </c>
      <c r="Z57" s="195">
        <v>3.41</v>
      </c>
      <c r="AA57" s="195">
        <v>1.1000000000000001</v>
      </c>
      <c r="AB57" s="195">
        <v>0</v>
      </c>
      <c r="AC57" s="195">
        <v>7.77</v>
      </c>
      <c r="AD57" s="195">
        <v>12.46</v>
      </c>
      <c r="AE57" s="195">
        <v>0</v>
      </c>
      <c r="AF57" s="195">
        <v>0</v>
      </c>
      <c r="AG57" s="195">
        <v>4.97</v>
      </c>
      <c r="AH57" s="195">
        <v>0</v>
      </c>
      <c r="AI57" s="195">
        <v>14.15</v>
      </c>
      <c r="AJ57" s="195">
        <v>0</v>
      </c>
      <c r="AK57" s="195">
        <v>-7.24</v>
      </c>
      <c r="AL57" s="195">
        <v>0</v>
      </c>
      <c r="AM57" s="195">
        <v>0</v>
      </c>
      <c r="AN57" s="195">
        <v>0</v>
      </c>
      <c r="AO57" s="195">
        <v>273.54000000000002</v>
      </c>
      <c r="AP57" s="195">
        <v>0</v>
      </c>
      <c r="AQ57" s="195">
        <v>0</v>
      </c>
      <c r="AR57" s="195">
        <v>9.4600000000000009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13.83</v>
      </c>
      <c r="H58" s="195">
        <v>0</v>
      </c>
      <c r="I58" s="195">
        <v>0</v>
      </c>
      <c r="J58" s="195">
        <v>34.659999999999997</v>
      </c>
      <c r="K58" s="195">
        <v>16.760000000000002</v>
      </c>
      <c r="L58" s="195">
        <v>0.32</v>
      </c>
      <c r="M58" s="195">
        <v>2.09</v>
      </c>
      <c r="N58" s="195">
        <v>1.7</v>
      </c>
      <c r="O58" s="195">
        <v>2.4</v>
      </c>
      <c r="P58" s="195">
        <v>0.9</v>
      </c>
      <c r="Q58" s="195">
        <v>0.28999999999999998</v>
      </c>
      <c r="R58" s="195">
        <v>0.48</v>
      </c>
      <c r="S58" s="195">
        <v>0.38</v>
      </c>
      <c r="T58" s="195">
        <v>0</v>
      </c>
      <c r="U58" s="195">
        <v>2.02</v>
      </c>
      <c r="V58" s="195">
        <v>0.21</v>
      </c>
      <c r="W58" s="195">
        <v>1.63</v>
      </c>
      <c r="X58" s="195">
        <v>2.12</v>
      </c>
      <c r="Y58" s="195">
        <v>0</v>
      </c>
      <c r="Z58" s="195">
        <v>3.41</v>
      </c>
      <c r="AA58" s="195">
        <v>1.1000000000000001</v>
      </c>
      <c r="AB58" s="195">
        <v>0</v>
      </c>
      <c r="AC58" s="195">
        <v>7.77</v>
      </c>
      <c r="AD58" s="195">
        <v>12.46</v>
      </c>
      <c r="AE58" s="195">
        <v>0</v>
      </c>
      <c r="AF58" s="195">
        <v>0</v>
      </c>
      <c r="AG58" s="195">
        <v>4.97</v>
      </c>
      <c r="AH58" s="195">
        <v>0</v>
      </c>
      <c r="AI58" s="195">
        <v>14.15</v>
      </c>
      <c r="AJ58" s="195">
        <v>0</v>
      </c>
      <c r="AK58" s="195">
        <v>-7.24</v>
      </c>
      <c r="AL58" s="195">
        <v>0</v>
      </c>
      <c r="AM58" s="195">
        <v>0</v>
      </c>
      <c r="AN58" s="195">
        <v>0</v>
      </c>
      <c r="AO58" s="195">
        <v>273.54000000000002</v>
      </c>
      <c r="AP58" s="195">
        <v>0</v>
      </c>
      <c r="AQ58" s="195">
        <v>0</v>
      </c>
      <c r="AR58" s="195">
        <v>9.4600000000000009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13.83</v>
      </c>
      <c r="H59" s="195">
        <v>0</v>
      </c>
      <c r="I59" s="195">
        <v>0</v>
      </c>
      <c r="J59" s="195">
        <v>34.659999999999997</v>
      </c>
      <c r="K59" s="195">
        <v>16.760000000000002</v>
      </c>
      <c r="L59" s="195">
        <v>0.32</v>
      </c>
      <c r="M59" s="195">
        <v>2.09</v>
      </c>
      <c r="N59" s="195">
        <v>1.7</v>
      </c>
      <c r="O59" s="195">
        <v>2.4</v>
      </c>
      <c r="P59" s="195">
        <v>0.9</v>
      </c>
      <c r="Q59" s="195">
        <v>0.28999999999999998</v>
      </c>
      <c r="R59" s="195">
        <v>0.48</v>
      </c>
      <c r="S59" s="195">
        <v>0.38</v>
      </c>
      <c r="T59" s="195">
        <v>0</v>
      </c>
      <c r="U59" s="195">
        <v>2.02</v>
      </c>
      <c r="V59" s="195">
        <v>0.21</v>
      </c>
      <c r="W59" s="195">
        <v>1.63</v>
      </c>
      <c r="X59" s="195">
        <v>2.12</v>
      </c>
      <c r="Y59" s="195">
        <v>0</v>
      </c>
      <c r="Z59" s="195">
        <v>3.41</v>
      </c>
      <c r="AA59" s="195">
        <v>1.1000000000000001</v>
      </c>
      <c r="AB59" s="195">
        <v>0</v>
      </c>
      <c r="AC59" s="195">
        <v>7.77</v>
      </c>
      <c r="AD59" s="195">
        <v>12.46</v>
      </c>
      <c r="AE59" s="195">
        <v>0</v>
      </c>
      <c r="AF59" s="195">
        <v>0</v>
      </c>
      <c r="AG59" s="195">
        <v>4.97</v>
      </c>
      <c r="AH59" s="195">
        <v>0</v>
      </c>
      <c r="AI59" s="195">
        <v>14.15</v>
      </c>
      <c r="AJ59" s="195">
        <v>0</v>
      </c>
      <c r="AK59" s="195">
        <v>-7.24</v>
      </c>
      <c r="AL59" s="195">
        <v>0</v>
      </c>
      <c r="AM59" s="195">
        <v>0</v>
      </c>
      <c r="AN59" s="195">
        <v>0</v>
      </c>
      <c r="AO59" s="195">
        <v>353.54</v>
      </c>
      <c r="AP59" s="195">
        <v>0</v>
      </c>
      <c r="AQ59" s="195">
        <v>0</v>
      </c>
      <c r="AR59" s="195">
        <v>9.4600000000000009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13.83</v>
      </c>
      <c r="H60" s="195">
        <v>0</v>
      </c>
      <c r="I60" s="195">
        <v>0</v>
      </c>
      <c r="J60" s="195">
        <v>34.659999999999997</v>
      </c>
      <c r="K60" s="195">
        <v>16.760000000000002</v>
      </c>
      <c r="L60" s="195">
        <v>0.32</v>
      </c>
      <c r="M60" s="195">
        <v>2.09</v>
      </c>
      <c r="N60" s="195">
        <v>1.7</v>
      </c>
      <c r="O60" s="195">
        <v>2.4</v>
      </c>
      <c r="P60" s="195">
        <v>0.9</v>
      </c>
      <c r="Q60" s="195">
        <v>0.28999999999999998</v>
      </c>
      <c r="R60" s="195">
        <v>0.48</v>
      </c>
      <c r="S60" s="195">
        <v>0.38</v>
      </c>
      <c r="T60" s="195">
        <v>0</v>
      </c>
      <c r="U60" s="195">
        <v>2.02</v>
      </c>
      <c r="V60" s="195">
        <v>0.21</v>
      </c>
      <c r="W60" s="195">
        <v>1.63</v>
      </c>
      <c r="X60" s="195">
        <v>2.12</v>
      </c>
      <c r="Y60" s="195">
        <v>0</v>
      </c>
      <c r="Z60" s="195">
        <v>3.41</v>
      </c>
      <c r="AA60" s="195">
        <v>1.1000000000000001</v>
      </c>
      <c r="AB60" s="195">
        <v>0</v>
      </c>
      <c r="AC60" s="195">
        <v>7.77</v>
      </c>
      <c r="AD60" s="195">
        <v>12.46</v>
      </c>
      <c r="AE60" s="195">
        <v>0</v>
      </c>
      <c r="AF60" s="195">
        <v>0</v>
      </c>
      <c r="AG60" s="195">
        <v>4.97</v>
      </c>
      <c r="AH60" s="195">
        <v>0</v>
      </c>
      <c r="AI60" s="195">
        <v>14.15</v>
      </c>
      <c r="AJ60" s="195">
        <v>0</v>
      </c>
      <c r="AK60" s="195">
        <v>-7.24</v>
      </c>
      <c r="AL60" s="195">
        <v>0</v>
      </c>
      <c r="AM60" s="195">
        <v>0</v>
      </c>
      <c r="AN60" s="195">
        <v>0</v>
      </c>
      <c r="AO60" s="195">
        <v>353.54</v>
      </c>
      <c r="AP60" s="195">
        <v>0</v>
      </c>
      <c r="AQ60" s="195">
        <v>0</v>
      </c>
      <c r="AR60" s="195">
        <v>9.4600000000000009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13.83</v>
      </c>
      <c r="H61" s="195">
        <v>0</v>
      </c>
      <c r="I61" s="195">
        <v>0</v>
      </c>
      <c r="J61" s="195">
        <v>34.659999999999997</v>
      </c>
      <c r="K61" s="195">
        <v>16.760000000000002</v>
      </c>
      <c r="L61" s="195">
        <v>0.32</v>
      </c>
      <c r="M61" s="195">
        <v>2.09</v>
      </c>
      <c r="N61" s="195">
        <v>1.7</v>
      </c>
      <c r="O61" s="195">
        <v>2.4</v>
      </c>
      <c r="P61" s="195">
        <v>0.9</v>
      </c>
      <c r="Q61" s="195">
        <v>0.28999999999999998</v>
      </c>
      <c r="R61" s="195">
        <v>0.48</v>
      </c>
      <c r="S61" s="195">
        <v>0.38</v>
      </c>
      <c r="T61" s="195">
        <v>0</v>
      </c>
      <c r="U61" s="195">
        <v>2.02</v>
      </c>
      <c r="V61" s="195">
        <v>0.21</v>
      </c>
      <c r="W61" s="195">
        <v>1.63</v>
      </c>
      <c r="X61" s="195">
        <v>2.12</v>
      </c>
      <c r="Y61" s="195">
        <v>0</v>
      </c>
      <c r="Z61" s="195">
        <v>3.41</v>
      </c>
      <c r="AA61" s="195">
        <v>1.1000000000000001</v>
      </c>
      <c r="AB61" s="195">
        <v>0</v>
      </c>
      <c r="AC61" s="195">
        <v>7.77</v>
      </c>
      <c r="AD61" s="195">
        <v>12.46</v>
      </c>
      <c r="AE61" s="195">
        <v>0</v>
      </c>
      <c r="AF61" s="195">
        <v>0</v>
      </c>
      <c r="AG61" s="195">
        <v>4.97</v>
      </c>
      <c r="AH61" s="195">
        <v>0</v>
      </c>
      <c r="AI61" s="195">
        <v>14.15</v>
      </c>
      <c r="AJ61" s="195">
        <v>0</v>
      </c>
      <c r="AK61" s="195">
        <v>-7.24</v>
      </c>
      <c r="AL61" s="195">
        <v>0</v>
      </c>
      <c r="AM61" s="195">
        <v>0</v>
      </c>
      <c r="AN61" s="195">
        <v>0</v>
      </c>
      <c r="AO61" s="195">
        <v>353.54</v>
      </c>
      <c r="AP61" s="195">
        <v>0</v>
      </c>
      <c r="AQ61" s="195">
        <v>0</v>
      </c>
      <c r="AR61" s="195">
        <v>9.4600000000000009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13.83</v>
      </c>
      <c r="H62" s="195">
        <v>0</v>
      </c>
      <c r="I62" s="195">
        <v>0</v>
      </c>
      <c r="J62" s="195">
        <v>34.659999999999997</v>
      </c>
      <c r="K62" s="195">
        <v>16.760000000000002</v>
      </c>
      <c r="L62" s="195">
        <v>0.32</v>
      </c>
      <c r="M62" s="195">
        <v>2.09</v>
      </c>
      <c r="N62" s="195">
        <v>1.7</v>
      </c>
      <c r="O62" s="195">
        <v>2.4</v>
      </c>
      <c r="P62" s="195">
        <v>0.9</v>
      </c>
      <c r="Q62" s="195">
        <v>0.28999999999999998</v>
      </c>
      <c r="R62" s="195">
        <v>0.48</v>
      </c>
      <c r="S62" s="195">
        <v>0.38</v>
      </c>
      <c r="T62" s="195">
        <v>0</v>
      </c>
      <c r="U62" s="195">
        <v>2.02</v>
      </c>
      <c r="V62" s="195">
        <v>0.21</v>
      </c>
      <c r="W62" s="195">
        <v>1.63</v>
      </c>
      <c r="X62" s="195">
        <v>2.12</v>
      </c>
      <c r="Y62" s="195">
        <v>0</v>
      </c>
      <c r="Z62" s="195">
        <v>3.41</v>
      </c>
      <c r="AA62" s="195">
        <v>1.1000000000000001</v>
      </c>
      <c r="AB62" s="195">
        <v>0</v>
      </c>
      <c r="AC62" s="195">
        <v>7.77</v>
      </c>
      <c r="AD62" s="195">
        <v>12.46</v>
      </c>
      <c r="AE62" s="195">
        <v>0</v>
      </c>
      <c r="AF62" s="195">
        <v>0</v>
      </c>
      <c r="AG62" s="195">
        <v>4.97</v>
      </c>
      <c r="AH62" s="195">
        <v>0</v>
      </c>
      <c r="AI62" s="195">
        <v>14.15</v>
      </c>
      <c r="AJ62" s="195">
        <v>0</v>
      </c>
      <c r="AK62" s="195">
        <v>-7.24</v>
      </c>
      <c r="AL62" s="195">
        <v>0</v>
      </c>
      <c r="AM62" s="195">
        <v>0</v>
      </c>
      <c r="AN62" s="195">
        <v>0</v>
      </c>
      <c r="AO62" s="195">
        <v>353.54</v>
      </c>
      <c r="AP62" s="195">
        <v>0</v>
      </c>
      <c r="AQ62" s="195">
        <v>0</v>
      </c>
      <c r="AR62" s="195">
        <v>9.4600000000000009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13.83</v>
      </c>
      <c r="H63" s="195">
        <v>0</v>
      </c>
      <c r="I63" s="195">
        <v>0</v>
      </c>
      <c r="J63" s="195">
        <v>34.659999999999997</v>
      </c>
      <c r="K63" s="195">
        <v>16.760000000000002</v>
      </c>
      <c r="L63" s="195">
        <v>0.31</v>
      </c>
      <c r="M63" s="195">
        <v>2.09</v>
      </c>
      <c r="N63" s="195">
        <v>1.7</v>
      </c>
      <c r="O63" s="195">
        <v>2.4</v>
      </c>
      <c r="P63" s="195">
        <v>0.9</v>
      </c>
      <c r="Q63" s="195">
        <v>0.28999999999999998</v>
      </c>
      <c r="R63" s="195">
        <v>0.48</v>
      </c>
      <c r="S63" s="195">
        <v>0.38</v>
      </c>
      <c r="T63" s="195">
        <v>0</v>
      </c>
      <c r="U63" s="195">
        <v>2.02</v>
      </c>
      <c r="V63" s="195">
        <v>0.21</v>
      </c>
      <c r="W63" s="195">
        <v>1.63</v>
      </c>
      <c r="X63" s="195">
        <v>2.12</v>
      </c>
      <c r="Y63" s="195">
        <v>0</v>
      </c>
      <c r="Z63" s="195">
        <v>3.41</v>
      </c>
      <c r="AA63" s="195">
        <v>1.1000000000000001</v>
      </c>
      <c r="AB63" s="195">
        <v>0</v>
      </c>
      <c r="AC63" s="195">
        <v>7.77</v>
      </c>
      <c r="AD63" s="195">
        <v>12.46</v>
      </c>
      <c r="AE63" s="195">
        <v>0</v>
      </c>
      <c r="AF63" s="195">
        <v>0</v>
      </c>
      <c r="AG63" s="195">
        <v>4.97</v>
      </c>
      <c r="AH63" s="195">
        <v>0</v>
      </c>
      <c r="AI63" s="195">
        <v>14.15</v>
      </c>
      <c r="AJ63" s="195">
        <v>0</v>
      </c>
      <c r="AK63" s="195">
        <v>-7.24</v>
      </c>
      <c r="AL63" s="195">
        <v>0</v>
      </c>
      <c r="AM63" s="195">
        <v>0</v>
      </c>
      <c r="AN63" s="195">
        <v>0</v>
      </c>
      <c r="AO63" s="195">
        <v>353.54</v>
      </c>
      <c r="AP63" s="195">
        <v>0</v>
      </c>
      <c r="AQ63" s="195">
        <v>0</v>
      </c>
      <c r="AR63" s="195">
        <v>9.4600000000000009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13.83</v>
      </c>
      <c r="H64" s="195">
        <v>0</v>
      </c>
      <c r="I64" s="195">
        <v>0</v>
      </c>
      <c r="J64" s="195">
        <v>34.659999999999997</v>
      </c>
      <c r="K64" s="195">
        <v>16.760000000000002</v>
      </c>
      <c r="L64" s="195">
        <v>0.31</v>
      </c>
      <c r="M64" s="195">
        <v>2.09</v>
      </c>
      <c r="N64" s="195">
        <v>1.7</v>
      </c>
      <c r="O64" s="195">
        <v>2.4</v>
      </c>
      <c r="P64" s="195">
        <v>0.9</v>
      </c>
      <c r="Q64" s="195">
        <v>0.28999999999999998</v>
      </c>
      <c r="R64" s="195">
        <v>0.48</v>
      </c>
      <c r="S64" s="195">
        <v>0.38</v>
      </c>
      <c r="T64" s="195">
        <v>0</v>
      </c>
      <c r="U64" s="195">
        <v>2.02</v>
      </c>
      <c r="V64" s="195">
        <v>0.21</v>
      </c>
      <c r="W64" s="195">
        <v>1.63</v>
      </c>
      <c r="X64" s="195">
        <v>2.12</v>
      </c>
      <c r="Y64" s="195">
        <v>0</v>
      </c>
      <c r="Z64" s="195">
        <v>3.41</v>
      </c>
      <c r="AA64" s="195">
        <v>1.1000000000000001</v>
      </c>
      <c r="AB64" s="195">
        <v>0</v>
      </c>
      <c r="AC64" s="195">
        <v>7.77</v>
      </c>
      <c r="AD64" s="195">
        <v>12.46</v>
      </c>
      <c r="AE64" s="195">
        <v>0</v>
      </c>
      <c r="AF64" s="195">
        <v>0</v>
      </c>
      <c r="AG64" s="195">
        <v>4.97</v>
      </c>
      <c r="AH64" s="195">
        <v>0</v>
      </c>
      <c r="AI64" s="195">
        <v>14.15</v>
      </c>
      <c r="AJ64" s="195">
        <v>0</v>
      </c>
      <c r="AK64" s="195">
        <v>-7.24</v>
      </c>
      <c r="AL64" s="195">
        <v>0</v>
      </c>
      <c r="AM64" s="195">
        <v>0</v>
      </c>
      <c r="AN64" s="195">
        <v>0</v>
      </c>
      <c r="AO64" s="195">
        <v>353.54</v>
      </c>
      <c r="AP64" s="195">
        <v>0</v>
      </c>
      <c r="AQ64" s="195">
        <v>0</v>
      </c>
      <c r="AR64" s="195">
        <v>9.4600000000000009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13.83</v>
      </c>
      <c r="H65" s="195">
        <v>0</v>
      </c>
      <c r="I65" s="195">
        <v>0</v>
      </c>
      <c r="J65" s="195">
        <v>34.659999999999997</v>
      </c>
      <c r="K65" s="195">
        <v>16.760000000000002</v>
      </c>
      <c r="L65" s="195">
        <v>0.31</v>
      </c>
      <c r="M65" s="195">
        <v>2.09</v>
      </c>
      <c r="N65" s="195">
        <v>1.7</v>
      </c>
      <c r="O65" s="195">
        <v>2.4</v>
      </c>
      <c r="P65" s="195">
        <v>0.9</v>
      </c>
      <c r="Q65" s="195">
        <v>0.28999999999999998</v>
      </c>
      <c r="R65" s="195">
        <v>0.48</v>
      </c>
      <c r="S65" s="195">
        <v>0.38</v>
      </c>
      <c r="T65" s="195">
        <v>0</v>
      </c>
      <c r="U65" s="195">
        <v>2.02</v>
      </c>
      <c r="V65" s="195">
        <v>0.21</v>
      </c>
      <c r="W65" s="195">
        <v>2.17</v>
      </c>
      <c r="X65" s="195">
        <v>2.12</v>
      </c>
      <c r="Y65" s="195">
        <v>0</v>
      </c>
      <c r="Z65" s="195">
        <v>3.41</v>
      </c>
      <c r="AA65" s="195">
        <v>1.1000000000000001</v>
      </c>
      <c r="AB65" s="195">
        <v>0</v>
      </c>
      <c r="AC65" s="195">
        <v>7.77</v>
      </c>
      <c r="AD65" s="195">
        <v>12.46</v>
      </c>
      <c r="AE65" s="195">
        <v>0</v>
      </c>
      <c r="AF65" s="195">
        <v>0</v>
      </c>
      <c r="AG65" s="195">
        <v>4.97</v>
      </c>
      <c r="AH65" s="195">
        <v>0</v>
      </c>
      <c r="AI65" s="195">
        <v>14.15</v>
      </c>
      <c r="AJ65" s="195">
        <v>0</v>
      </c>
      <c r="AK65" s="195">
        <v>-7.24</v>
      </c>
      <c r="AL65" s="195">
        <v>0</v>
      </c>
      <c r="AM65" s="195">
        <v>0</v>
      </c>
      <c r="AN65" s="195">
        <v>0</v>
      </c>
      <c r="AO65" s="195">
        <v>353.54</v>
      </c>
      <c r="AP65" s="195">
        <v>0</v>
      </c>
      <c r="AQ65" s="195">
        <v>0</v>
      </c>
      <c r="AR65" s="195">
        <v>9.4600000000000009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13.83</v>
      </c>
      <c r="H66" s="195">
        <v>0</v>
      </c>
      <c r="I66" s="195">
        <v>0</v>
      </c>
      <c r="J66" s="195">
        <v>34.659999999999997</v>
      </c>
      <c r="K66" s="195">
        <v>16.760000000000002</v>
      </c>
      <c r="L66" s="195">
        <v>0.31</v>
      </c>
      <c r="M66" s="195">
        <v>2.09</v>
      </c>
      <c r="N66" s="195">
        <v>1.7</v>
      </c>
      <c r="O66" s="195">
        <v>2.4</v>
      </c>
      <c r="P66" s="195">
        <v>0.9</v>
      </c>
      <c r="Q66" s="195">
        <v>0.28999999999999998</v>
      </c>
      <c r="R66" s="195">
        <v>0.48</v>
      </c>
      <c r="S66" s="195">
        <v>0.38</v>
      </c>
      <c r="T66" s="195">
        <v>0</v>
      </c>
      <c r="U66" s="195">
        <v>2.02</v>
      </c>
      <c r="V66" s="195">
        <v>0.21</v>
      </c>
      <c r="W66" s="195">
        <v>2.17</v>
      </c>
      <c r="X66" s="195">
        <v>2.12</v>
      </c>
      <c r="Y66" s="195">
        <v>0</v>
      </c>
      <c r="Z66" s="195">
        <v>3.41</v>
      </c>
      <c r="AA66" s="195">
        <v>1.1000000000000001</v>
      </c>
      <c r="AB66" s="195">
        <v>0</v>
      </c>
      <c r="AC66" s="195">
        <v>7.77</v>
      </c>
      <c r="AD66" s="195">
        <v>12.46</v>
      </c>
      <c r="AE66" s="195">
        <v>0</v>
      </c>
      <c r="AF66" s="195">
        <v>0</v>
      </c>
      <c r="AG66" s="195">
        <v>4.97</v>
      </c>
      <c r="AH66" s="195">
        <v>0</v>
      </c>
      <c r="AI66" s="195">
        <v>14.15</v>
      </c>
      <c r="AJ66" s="195">
        <v>0</v>
      </c>
      <c r="AK66" s="195">
        <v>-7.24</v>
      </c>
      <c r="AL66" s="195">
        <v>0</v>
      </c>
      <c r="AM66" s="195">
        <v>0</v>
      </c>
      <c r="AN66" s="195">
        <v>0</v>
      </c>
      <c r="AO66" s="195">
        <v>353.54</v>
      </c>
      <c r="AP66" s="195">
        <v>0</v>
      </c>
      <c r="AQ66" s="195">
        <v>0</v>
      </c>
      <c r="AR66" s="195">
        <v>9.4600000000000009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13.64</v>
      </c>
      <c r="H67" s="195">
        <v>0</v>
      </c>
      <c r="I67" s="195">
        <v>0</v>
      </c>
      <c r="J67" s="195">
        <v>34.659999999999997</v>
      </c>
      <c r="K67" s="195">
        <v>16.760000000000002</v>
      </c>
      <c r="L67" s="195">
        <v>0.31</v>
      </c>
      <c r="M67" s="195">
        <v>2.09</v>
      </c>
      <c r="N67" s="195">
        <v>1.7</v>
      </c>
      <c r="O67" s="195">
        <v>2.4</v>
      </c>
      <c r="P67" s="195">
        <v>0.9</v>
      </c>
      <c r="Q67" s="195">
        <v>0.28999999999999998</v>
      </c>
      <c r="R67" s="195">
        <v>0.48</v>
      </c>
      <c r="S67" s="195">
        <v>0.38</v>
      </c>
      <c r="T67" s="195">
        <v>0</v>
      </c>
      <c r="U67" s="195">
        <v>1.89</v>
      </c>
      <c r="V67" s="195">
        <v>0.21</v>
      </c>
      <c r="W67" s="195">
        <v>2.17</v>
      </c>
      <c r="X67" s="195">
        <v>2.12</v>
      </c>
      <c r="Y67" s="195">
        <v>0</v>
      </c>
      <c r="Z67" s="195">
        <v>3.41</v>
      </c>
      <c r="AA67" s="195">
        <v>1.1000000000000001</v>
      </c>
      <c r="AB67" s="195">
        <v>0</v>
      </c>
      <c r="AC67" s="195">
        <v>7.77</v>
      </c>
      <c r="AD67" s="195">
        <v>12.46</v>
      </c>
      <c r="AE67" s="195">
        <v>0</v>
      </c>
      <c r="AF67" s="195">
        <v>0</v>
      </c>
      <c r="AG67" s="195">
        <v>4.97</v>
      </c>
      <c r="AH67" s="195">
        <v>0</v>
      </c>
      <c r="AI67" s="195">
        <v>14.15</v>
      </c>
      <c r="AJ67" s="195">
        <v>0</v>
      </c>
      <c r="AK67" s="195">
        <v>-7.24</v>
      </c>
      <c r="AL67" s="195">
        <v>0</v>
      </c>
      <c r="AM67" s="195">
        <v>0</v>
      </c>
      <c r="AN67" s="195">
        <v>0</v>
      </c>
      <c r="AO67" s="195">
        <v>343.54</v>
      </c>
      <c r="AP67" s="195">
        <v>0</v>
      </c>
      <c r="AQ67" s="195">
        <v>0</v>
      </c>
      <c r="AR67" s="195">
        <v>8.94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13.64</v>
      </c>
      <c r="H68" s="195">
        <v>0</v>
      </c>
      <c r="I68" s="195">
        <v>0</v>
      </c>
      <c r="J68" s="195">
        <v>34.659999999999997</v>
      </c>
      <c r="K68" s="195">
        <v>16.760000000000002</v>
      </c>
      <c r="L68" s="195">
        <v>0.31</v>
      </c>
      <c r="M68" s="195">
        <v>2.09</v>
      </c>
      <c r="N68" s="195">
        <v>1.7</v>
      </c>
      <c r="O68" s="195">
        <v>2.4</v>
      </c>
      <c r="P68" s="195">
        <v>0.9</v>
      </c>
      <c r="Q68" s="195">
        <v>0.28999999999999998</v>
      </c>
      <c r="R68" s="195">
        <v>0.48</v>
      </c>
      <c r="S68" s="195">
        <v>0.38</v>
      </c>
      <c r="T68" s="195">
        <v>0</v>
      </c>
      <c r="U68" s="195">
        <v>1.89</v>
      </c>
      <c r="V68" s="195">
        <v>0.21</v>
      </c>
      <c r="W68" s="195">
        <v>2.17</v>
      </c>
      <c r="X68" s="195">
        <v>2.12</v>
      </c>
      <c r="Y68" s="195">
        <v>0</v>
      </c>
      <c r="Z68" s="195">
        <v>3.41</v>
      </c>
      <c r="AA68" s="195">
        <v>1.1000000000000001</v>
      </c>
      <c r="AB68" s="195">
        <v>0</v>
      </c>
      <c r="AC68" s="195">
        <v>7.77</v>
      </c>
      <c r="AD68" s="195">
        <v>12.46</v>
      </c>
      <c r="AE68" s="195">
        <v>0</v>
      </c>
      <c r="AF68" s="195">
        <v>0</v>
      </c>
      <c r="AG68" s="195">
        <v>4.97</v>
      </c>
      <c r="AH68" s="195">
        <v>0</v>
      </c>
      <c r="AI68" s="195">
        <v>14.15</v>
      </c>
      <c r="AJ68" s="195">
        <v>0</v>
      </c>
      <c r="AK68" s="195">
        <v>-7.24</v>
      </c>
      <c r="AL68" s="195">
        <v>0</v>
      </c>
      <c r="AM68" s="195">
        <v>0</v>
      </c>
      <c r="AN68" s="195">
        <v>0</v>
      </c>
      <c r="AO68" s="195">
        <v>343.54</v>
      </c>
      <c r="AP68" s="195">
        <v>0</v>
      </c>
      <c r="AQ68" s="195">
        <v>0</v>
      </c>
      <c r="AR68" s="195">
        <v>8.94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13.64</v>
      </c>
      <c r="H69" s="195">
        <v>0</v>
      </c>
      <c r="I69" s="195">
        <v>0</v>
      </c>
      <c r="J69" s="195">
        <v>34.659999999999997</v>
      </c>
      <c r="K69" s="195">
        <v>16.760000000000002</v>
      </c>
      <c r="L69" s="195">
        <v>0.31</v>
      </c>
      <c r="M69" s="195">
        <v>2.09</v>
      </c>
      <c r="N69" s="195">
        <v>1.7</v>
      </c>
      <c r="O69" s="195">
        <v>2.4</v>
      </c>
      <c r="P69" s="195">
        <v>0.9</v>
      </c>
      <c r="Q69" s="195">
        <v>0.28999999999999998</v>
      </c>
      <c r="R69" s="195">
        <v>0.48</v>
      </c>
      <c r="S69" s="195">
        <v>0.38</v>
      </c>
      <c r="T69" s="195">
        <v>0</v>
      </c>
      <c r="U69" s="195">
        <v>1.89</v>
      </c>
      <c r="V69" s="195">
        <v>0.21</v>
      </c>
      <c r="W69" s="195">
        <v>2.17</v>
      </c>
      <c r="X69" s="195">
        <v>2.12</v>
      </c>
      <c r="Y69" s="195">
        <v>0</v>
      </c>
      <c r="Z69" s="195">
        <v>3.41</v>
      </c>
      <c r="AA69" s="195">
        <v>1.1000000000000001</v>
      </c>
      <c r="AB69" s="195">
        <v>0</v>
      </c>
      <c r="AC69" s="195">
        <v>7.77</v>
      </c>
      <c r="AD69" s="195">
        <v>12.46</v>
      </c>
      <c r="AE69" s="195">
        <v>0</v>
      </c>
      <c r="AF69" s="195">
        <v>0</v>
      </c>
      <c r="AG69" s="195">
        <v>4.97</v>
      </c>
      <c r="AH69" s="195">
        <v>0</v>
      </c>
      <c r="AI69" s="195">
        <v>14.15</v>
      </c>
      <c r="AJ69" s="195">
        <v>0</v>
      </c>
      <c r="AK69" s="195">
        <v>-7.24</v>
      </c>
      <c r="AL69" s="195">
        <v>0</v>
      </c>
      <c r="AM69" s="195">
        <v>0</v>
      </c>
      <c r="AN69" s="195">
        <v>0</v>
      </c>
      <c r="AO69" s="195">
        <v>343.54</v>
      </c>
      <c r="AP69" s="195">
        <v>0</v>
      </c>
      <c r="AQ69" s="195">
        <v>0</v>
      </c>
      <c r="AR69" s="195">
        <v>8.94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13.64</v>
      </c>
      <c r="H70" s="195">
        <v>0</v>
      </c>
      <c r="I70" s="195">
        <v>0</v>
      </c>
      <c r="J70" s="195">
        <v>34.659999999999997</v>
      </c>
      <c r="K70" s="195">
        <v>16.760000000000002</v>
      </c>
      <c r="L70" s="195">
        <v>0.31</v>
      </c>
      <c r="M70" s="195">
        <v>2.09</v>
      </c>
      <c r="N70" s="195">
        <v>1.7</v>
      </c>
      <c r="O70" s="195">
        <v>2.4</v>
      </c>
      <c r="P70" s="195">
        <v>0.9</v>
      </c>
      <c r="Q70" s="195">
        <v>0.28999999999999998</v>
      </c>
      <c r="R70" s="195">
        <v>0.48</v>
      </c>
      <c r="S70" s="195">
        <v>0.38</v>
      </c>
      <c r="T70" s="195">
        <v>0</v>
      </c>
      <c r="U70" s="195">
        <v>1.89</v>
      </c>
      <c r="V70" s="195">
        <v>0.21</v>
      </c>
      <c r="W70" s="195">
        <v>2.17</v>
      </c>
      <c r="X70" s="195">
        <v>2.12</v>
      </c>
      <c r="Y70" s="195">
        <v>0</v>
      </c>
      <c r="Z70" s="195">
        <v>3.41</v>
      </c>
      <c r="AA70" s="195">
        <v>1.1000000000000001</v>
      </c>
      <c r="AB70" s="195">
        <v>0</v>
      </c>
      <c r="AC70" s="195">
        <v>7.77</v>
      </c>
      <c r="AD70" s="195">
        <v>12.46</v>
      </c>
      <c r="AE70" s="195">
        <v>0</v>
      </c>
      <c r="AF70" s="195">
        <v>0</v>
      </c>
      <c r="AG70" s="195">
        <v>4.97</v>
      </c>
      <c r="AH70" s="195">
        <v>0</v>
      </c>
      <c r="AI70" s="195">
        <v>14.15</v>
      </c>
      <c r="AJ70" s="195">
        <v>0</v>
      </c>
      <c r="AK70" s="195">
        <v>-7.24</v>
      </c>
      <c r="AL70" s="195">
        <v>0</v>
      </c>
      <c r="AM70" s="195">
        <v>0</v>
      </c>
      <c r="AN70" s="195">
        <v>0</v>
      </c>
      <c r="AO70" s="195">
        <v>343.54</v>
      </c>
      <c r="AP70" s="195">
        <v>0</v>
      </c>
      <c r="AQ70" s="195">
        <v>0</v>
      </c>
      <c r="AR70" s="195">
        <v>8.94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13.64</v>
      </c>
      <c r="H71" s="195">
        <v>0</v>
      </c>
      <c r="I71" s="195">
        <v>0</v>
      </c>
      <c r="J71" s="195">
        <v>34.659999999999997</v>
      </c>
      <c r="K71" s="195">
        <v>16.760000000000002</v>
      </c>
      <c r="L71" s="195">
        <v>0.31</v>
      </c>
      <c r="M71" s="195">
        <v>2.09</v>
      </c>
      <c r="N71" s="195">
        <v>1.7</v>
      </c>
      <c r="O71" s="195">
        <v>2.4</v>
      </c>
      <c r="P71" s="195">
        <v>0.9</v>
      </c>
      <c r="Q71" s="195">
        <v>0.28999999999999998</v>
      </c>
      <c r="R71" s="195">
        <v>0.48</v>
      </c>
      <c r="S71" s="195">
        <v>0.38</v>
      </c>
      <c r="T71" s="195">
        <v>0</v>
      </c>
      <c r="U71" s="195">
        <v>1.89</v>
      </c>
      <c r="V71" s="195">
        <v>0.21</v>
      </c>
      <c r="W71" s="195">
        <v>2.17</v>
      </c>
      <c r="X71" s="195">
        <v>2.12</v>
      </c>
      <c r="Y71" s="195">
        <v>0</v>
      </c>
      <c r="Z71" s="195">
        <v>3.41</v>
      </c>
      <c r="AA71" s="195">
        <v>1.1000000000000001</v>
      </c>
      <c r="AB71" s="195">
        <v>0</v>
      </c>
      <c r="AC71" s="195">
        <v>7.77</v>
      </c>
      <c r="AD71" s="195">
        <v>12.46</v>
      </c>
      <c r="AE71" s="195">
        <v>0</v>
      </c>
      <c r="AF71" s="195">
        <v>0</v>
      </c>
      <c r="AG71" s="195">
        <v>4.97</v>
      </c>
      <c r="AH71" s="195">
        <v>0</v>
      </c>
      <c r="AI71" s="195">
        <v>14.15</v>
      </c>
      <c r="AJ71" s="195">
        <v>0</v>
      </c>
      <c r="AK71" s="195">
        <v>-7.24</v>
      </c>
      <c r="AL71" s="195">
        <v>0</v>
      </c>
      <c r="AM71" s="195">
        <v>0</v>
      </c>
      <c r="AN71" s="195">
        <v>0</v>
      </c>
      <c r="AO71" s="195">
        <v>303.54000000000002</v>
      </c>
      <c r="AP71" s="195">
        <v>0</v>
      </c>
      <c r="AQ71" s="195">
        <v>0</v>
      </c>
      <c r="AR71" s="195">
        <v>8.94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13.64</v>
      </c>
      <c r="H72" s="195">
        <v>0</v>
      </c>
      <c r="I72" s="195">
        <v>0</v>
      </c>
      <c r="J72" s="195">
        <v>34.659999999999997</v>
      </c>
      <c r="K72" s="195">
        <v>16.760000000000002</v>
      </c>
      <c r="L72" s="195">
        <v>0.31</v>
      </c>
      <c r="M72" s="195">
        <v>2.09</v>
      </c>
      <c r="N72" s="195">
        <v>1.7</v>
      </c>
      <c r="O72" s="195">
        <v>2.4</v>
      </c>
      <c r="P72" s="195">
        <v>0.9</v>
      </c>
      <c r="Q72" s="195">
        <v>0.28999999999999998</v>
      </c>
      <c r="R72" s="195">
        <v>0.48</v>
      </c>
      <c r="S72" s="195">
        <v>0.38</v>
      </c>
      <c r="T72" s="195">
        <v>0</v>
      </c>
      <c r="U72" s="195">
        <v>1.89</v>
      </c>
      <c r="V72" s="195">
        <v>0.21</v>
      </c>
      <c r="W72" s="195">
        <v>2.17</v>
      </c>
      <c r="X72" s="195">
        <v>2.12</v>
      </c>
      <c r="Y72" s="195">
        <v>0</v>
      </c>
      <c r="Z72" s="195">
        <v>3.41</v>
      </c>
      <c r="AA72" s="195">
        <v>1.1000000000000001</v>
      </c>
      <c r="AB72" s="195">
        <v>0</v>
      </c>
      <c r="AC72" s="195">
        <v>7.77</v>
      </c>
      <c r="AD72" s="195">
        <v>12.46</v>
      </c>
      <c r="AE72" s="195">
        <v>0</v>
      </c>
      <c r="AF72" s="195">
        <v>0</v>
      </c>
      <c r="AG72" s="195">
        <v>4.97</v>
      </c>
      <c r="AH72" s="195">
        <v>0</v>
      </c>
      <c r="AI72" s="195">
        <v>14.15</v>
      </c>
      <c r="AJ72" s="195">
        <v>0</v>
      </c>
      <c r="AK72" s="195">
        <v>-7.24</v>
      </c>
      <c r="AL72" s="195">
        <v>0</v>
      </c>
      <c r="AM72" s="195">
        <v>0</v>
      </c>
      <c r="AN72" s="195">
        <v>0</v>
      </c>
      <c r="AO72" s="195">
        <v>303.54000000000002</v>
      </c>
      <c r="AP72" s="195">
        <v>0</v>
      </c>
      <c r="AQ72" s="195">
        <v>0</v>
      </c>
      <c r="AR72" s="195">
        <v>8.94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13.64</v>
      </c>
      <c r="H73" s="195">
        <v>0</v>
      </c>
      <c r="I73" s="195">
        <v>0</v>
      </c>
      <c r="J73" s="195">
        <v>34.659999999999997</v>
      </c>
      <c r="K73" s="195">
        <v>16.760000000000002</v>
      </c>
      <c r="L73" s="195">
        <v>0.31</v>
      </c>
      <c r="M73" s="195">
        <v>2.09</v>
      </c>
      <c r="N73" s="195">
        <v>1.7</v>
      </c>
      <c r="O73" s="195">
        <v>2.4</v>
      </c>
      <c r="P73" s="195">
        <v>0.9</v>
      </c>
      <c r="Q73" s="195">
        <v>0.28999999999999998</v>
      </c>
      <c r="R73" s="195">
        <v>0.48</v>
      </c>
      <c r="S73" s="195">
        <v>0.38</v>
      </c>
      <c r="T73" s="195">
        <v>0</v>
      </c>
      <c r="U73" s="195">
        <v>1.89</v>
      </c>
      <c r="V73" s="195">
        <v>0.21</v>
      </c>
      <c r="W73" s="195">
        <v>2.17</v>
      </c>
      <c r="X73" s="195">
        <v>2.12</v>
      </c>
      <c r="Y73" s="195">
        <v>0</v>
      </c>
      <c r="Z73" s="195">
        <v>3.41</v>
      </c>
      <c r="AA73" s="195">
        <v>1.1000000000000001</v>
      </c>
      <c r="AB73" s="195">
        <v>0</v>
      </c>
      <c r="AC73" s="195">
        <v>7.77</v>
      </c>
      <c r="AD73" s="195">
        <v>12.46</v>
      </c>
      <c r="AE73" s="195">
        <v>0</v>
      </c>
      <c r="AF73" s="195">
        <v>0</v>
      </c>
      <c r="AG73" s="195">
        <v>4.97</v>
      </c>
      <c r="AH73" s="195">
        <v>0</v>
      </c>
      <c r="AI73" s="195">
        <v>14.15</v>
      </c>
      <c r="AJ73" s="195">
        <v>0</v>
      </c>
      <c r="AK73" s="195">
        <v>-7.24</v>
      </c>
      <c r="AL73" s="195">
        <v>0</v>
      </c>
      <c r="AM73" s="195">
        <v>0</v>
      </c>
      <c r="AN73" s="195">
        <v>0</v>
      </c>
      <c r="AO73" s="195">
        <v>303.54000000000002</v>
      </c>
      <c r="AP73" s="195">
        <v>0</v>
      </c>
      <c r="AQ73" s="195">
        <v>0</v>
      </c>
      <c r="AR73" s="195">
        <v>8.94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13.64</v>
      </c>
      <c r="H74" s="195">
        <v>0</v>
      </c>
      <c r="I74" s="195">
        <v>0</v>
      </c>
      <c r="J74" s="195">
        <v>34.659999999999997</v>
      </c>
      <c r="K74" s="195">
        <v>16.760000000000002</v>
      </c>
      <c r="L74" s="195">
        <v>0.31</v>
      </c>
      <c r="M74" s="195">
        <v>2.09</v>
      </c>
      <c r="N74" s="195">
        <v>1.7</v>
      </c>
      <c r="O74" s="195">
        <v>2.4</v>
      </c>
      <c r="P74" s="195">
        <v>0.9</v>
      </c>
      <c r="Q74" s="195">
        <v>0.28999999999999998</v>
      </c>
      <c r="R74" s="195">
        <v>0.48</v>
      </c>
      <c r="S74" s="195">
        <v>0.38</v>
      </c>
      <c r="T74" s="195">
        <v>0</v>
      </c>
      <c r="U74" s="195">
        <v>1.89</v>
      </c>
      <c r="V74" s="195">
        <v>0.21</v>
      </c>
      <c r="W74" s="195">
        <v>2.17</v>
      </c>
      <c r="X74" s="195">
        <v>2.12</v>
      </c>
      <c r="Y74" s="195">
        <v>0</v>
      </c>
      <c r="Z74" s="195">
        <v>3.41</v>
      </c>
      <c r="AA74" s="195">
        <v>1.1000000000000001</v>
      </c>
      <c r="AB74" s="195">
        <v>0</v>
      </c>
      <c r="AC74" s="195">
        <v>7.77</v>
      </c>
      <c r="AD74" s="195">
        <v>12.46</v>
      </c>
      <c r="AE74" s="195">
        <v>0</v>
      </c>
      <c r="AF74" s="195">
        <v>0</v>
      </c>
      <c r="AG74" s="195">
        <v>4.97</v>
      </c>
      <c r="AH74" s="195">
        <v>0</v>
      </c>
      <c r="AI74" s="195">
        <v>14.15</v>
      </c>
      <c r="AJ74" s="195">
        <v>0</v>
      </c>
      <c r="AK74" s="195">
        <v>-7.24</v>
      </c>
      <c r="AL74" s="195">
        <v>0</v>
      </c>
      <c r="AM74" s="195">
        <v>0</v>
      </c>
      <c r="AN74" s="195">
        <v>0</v>
      </c>
      <c r="AO74" s="195">
        <v>303.54000000000002</v>
      </c>
      <c r="AP74" s="195">
        <v>0</v>
      </c>
      <c r="AQ74" s="195">
        <v>0</v>
      </c>
      <c r="AR74" s="195">
        <v>8.94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13.64</v>
      </c>
      <c r="H75" s="195">
        <v>0</v>
      </c>
      <c r="I75" s="195">
        <v>0</v>
      </c>
      <c r="J75" s="195">
        <v>34.659999999999997</v>
      </c>
      <c r="K75" s="195">
        <v>16.760000000000002</v>
      </c>
      <c r="L75" s="195">
        <v>0.31</v>
      </c>
      <c r="M75" s="195">
        <v>2.09</v>
      </c>
      <c r="N75" s="195">
        <v>1.7</v>
      </c>
      <c r="O75" s="195">
        <v>2.4</v>
      </c>
      <c r="P75" s="195">
        <v>0.9</v>
      </c>
      <c r="Q75" s="195">
        <v>0.28999999999999998</v>
      </c>
      <c r="R75" s="195">
        <v>0.48</v>
      </c>
      <c r="S75" s="195">
        <v>0.38</v>
      </c>
      <c r="T75" s="195">
        <v>0</v>
      </c>
      <c r="U75" s="195">
        <v>2</v>
      </c>
      <c r="V75" s="195">
        <v>0.21</v>
      </c>
      <c r="W75" s="195">
        <v>1.1399999999999999</v>
      </c>
      <c r="X75" s="195">
        <v>2.12</v>
      </c>
      <c r="Y75" s="195">
        <v>0</v>
      </c>
      <c r="Z75" s="195">
        <v>3.41</v>
      </c>
      <c r="AA75" s="195">
        <v>1.1000000000000001</v>
      </c>
      <c r="AB75" s="195">
        <v>0</v>
      </c>
      <c r="AC75" s="195">
        <v>7.77</v>
      </c>
      <c r="AD75" s="195">
        <v>12.46</v>
      </c>
      <c r="AE75" s="195">
        <v>0</v>
      </c>
      <c r="AF75" s="195">
        <v>0</v>
      </c>
      <c r="AG75" s="195">
        <v>4.97</v>
      </c>
      <c r="AH75" s="195">
        <v>0</v>
      </c>
      <c r="AI75" s="195">
        <v>14.15</v>
      </c>
      <c r="AJ75" s="195">
        <v>0</v>
      </c>
      <c r="AK75" s="195">
        <v>-7.24</v>
      </c>
      <c r="AL75" s="195">
        <v>0</v>
      </c>
      <c r="AM75" s="195">
        <v>0</v>
      </c>
      <c r="AN75" s="195">
        <v>0</v>
      </c>
      <c r="AO75" s="195">
        <v>231.32</v>
      </c>
      <c r="AP75" s="195">
        <v>0</v>
      </c>
      <c r="AQ75" s="195">
        <v>0</v>
      </c>
      <c r="AR75" s="195">
        <v>8.94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13.64</v>
      </c>
      <c r="H76" s="195">
        <v>0</v>
      </c>
      <c r="I76" s="195">
        <v>0</v>
      </c>
      <c r="J76" s="195">
        <v>34.659999999999997</v>
      </c>
      <c r="K76" s="195">
        <v>16.760000000000002</v>
      </c>
      <c r="L76" s="195">
        <v>0.31</v>
      </c>
      <c r="M76" s="195">
        <v>2.09</v>
      </c>
      <c r="N76" s="195">
        <v>1.7</v>
      </c>
      <c r="O76" s="195">
        <v>2.4</v>
      </c>
      <c r="P76" s="195">
        <v>0.9</v>
      </c>
      <c r="Q76" s="195">
        <v>0.28999999999999998</v>
      </c>
      <c r="R76" s="195">
        <v>0.48</v>
      </c>
      <c r="S76" s="195">
        <v>0.38</v>
      </c>
      <c r="T76" s="195">
        <v>0</v>
      </c>
      <c r="U76" s="195">
        <v>2</v>
      </c>
      <c r="V76" s="195">
        <v>0.21</v>
      </c>
      <c r="W76" s="195">
        <v>1.1399999999999999</v>
      </c>
      <c r="X76" s="195">
        <v>2.12</v>
      </c>
      <c r="Y76" s="195">
        <v>0</v>
      </c>
      <c r="Z76" s="195">
        <v>3.41</v>
      </c>
      <c r="AA76" s="195">
        <v>1.1000000000000001</v>
      </c>
      <c r="AB76" s="195">
        <v>0</v>
      </c>
      <c r="AC76" s="195">
        <v>7.47</v>
      </c>
      <c r="AD76" s="195">
        <v>12.46</v>
      </c>
      <c r="AE76" s="195">
        <v>0</v>
      </c>
      <c r="AF76" s="195">
        <v>0</v>
      </c>
      <c r="AG76" s="195">
        <v>4.97</v>
      </c>
      <c r="AH76" s="195">
        <v>0</v>
      </c>
      <c r="AI76" s="195">
        <v>14.15</v>
      </c>
      <c r="AJ76" s="195">
        <v>0</v>
      </c>
      <c r="AK76" s="195">
        <v>-7.24</v>
      </c>
      <c r="AL76" s="195">
        <v>0</v>
      </c>
      <c r="AM76" s="195">
        <v>0</v>
      </c>
      <c r="AN76" s="195">
        <v>0</v>
      </c>
      <c r="AO76" s="195">
        <v>231.32</v>
      </c>
      <c r="AP76" s="195">
        <v>0</v>
      </c>
      <c r="AQ76" s="195">
        <v>0</v>
      </c>
      <c r="AR76" s="195">
        <v>8.94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13.64</v>
      </c>
      <c r="H77" s="195">
        <v>0</v>
      </c>
      <c r="I77" s="195">
        <v>0</v>
      </c>
      <c r="J77" s="195">
        <v>34.659999999999997</v>
      </c>
      <c r="K77" s="195">
        <v>16.760000000000002</v>
      </c>
      <c r="L77" s="195">
        <v>0.31</v>
      </c>
      <c r="M77" s="195">
        <v>2.09</v>
      </c>
      <c r="N77" s="195">
        <v>1.7</v>
      </c>
      <c r="O77" s="195">
        <v>2.4</v>
      </c>
      <c r="P77" s="195">
        <v>0.9</v>
      </c>
      <c r="Q77" s="195">
        <v>0.28999999999999998</v>
      </c>
      <c r="R77" s="195">
        <v>0.48</v>
      </c>
      <c r="S77" s="195">
        <v>0.38</v>
      </c>
      <c r="T77" s="195">
        <v>0</v>
      </c>
      <c r="U77" s="195">
        <v>2.02</v>
      </c>
      <c r="V77" s="195">
        <v>0.21</v>
      </c>
      <c r="W77" s="195">
        <v>1.1399999999999999</v>
      </c>
      <c r="X77" s="195">
        <v>2.12</v>
      </c>
      <c r="Y77" s="195">
        <v>0</v>
      </c>
      <c r="Z77" s="195">
        <v>3.41</v>
      </c>
      <c r="AA77" s="195">
        <v>1.1000000000000001</v>
      </c>
      <c r="AB77" s="195">
        <v>0</v>
      </c>
      <c r="AC77" s="195">
        <v>7.47</v>
      </c>
      <c r="AD77" s="195">
        <v>12.46</v>
      </c>
      <c r="AE77" s="195">
        <v>0</v>
      </c>
      <c r="AF77" s="195">
        <v>0</v>
      </c>
      <c r="AG77" s="195">
        <v>4.97</v>
      </c>
      <c r="AH77" s="195">
        <v>0</v>
      </c>
      <c r="AI77" s="195">
        <v>14.15</v>
      </c>
      <c r="AJ77" s="195">
        <v>0</v>
      </c>
      <c r="AK77" s="195">
        <v>-7.24</v>
      </c>
      <c r="AL77" s="195">
        <v>0</v>
      </c>
      <c r="AM77" s="195">
        <v>0</v>
      </c>
      <c r="AN77" s="195">
        <v>0</v>
      </c>
      <c r="AO77" s="195">
        <v>231.32</v>
      </c>
      <c r="AP77" s="195">
        <v>0</v>
      </c>
      <c r="AQ77" s="195">
        <v>0</v>
      </c>
      <c r="AR77" s="195">
        <v>8.94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13.64</v>
      </c>
      <c r="H78" s="195">
        <v>0</v>
      </c>
      <c r="I78" s="195">
        <v>0</v>
      </c>
      <c r="J78" s="195">
        <v>34.659999999999997</v>
      </c>
      <c r="K78" s="195">
        <v>16.760000000000002</v>
      </c>
      <c r="L78" s="195">
        <v>0.31</v>
      </c>
      <c r="M78" s="195">
        <v>2.09</v>
      </c>
      <c r="N78" s="195">
        <v>1.7</v>
      </c>
      <c r="O78" s="195">
        <v>2.4</v>
      </c>
      <c r="P78" s="195">
        <v>0.9</v>
      </c>
      <c r="Q78" s="195">
        <v>0.28999999999999998</v>
      </c>
      <c r="R78" s="195">
        <v>0.48</v>
      </c>
      <c r="S78" s="195">
        <v>0.38</v>
      </c>
      <c r="T78" s="195">
        <v>0</v>
      </c>
      <c r="U78" s="195">
        <v>2.02</v>
      </c>
      <c r="V78" s="195">
        <v>0.21</v>
      </c>
      <c r="W78" s="195">
        <v>1.1399999999999999</v>
      </c>
      <c r="X78" s="195">
        <v>2.12</v>
      </c>
      <c r="Y78" s="195">
        <v>0</v>
      </c>
      <c r="Z78" s="195">
        <v>3.41</v>
      </c>
      <c r="AA78" s="195">
        <v>1.1000000000000001</v>
      </c>
      <c r="AB78" s="195">
        <v>0</v>
      </c>
      <c r="AC78" s="195">
        <v>7.47</v>
      </c>
      <c r="AD78" s="195">
        <v>12.46</v>
      </c>
      <c r="AE78" s="195">
        <v>0</v>
      </c>
      <c r="AF78" s="195">
        <v>0</v>
      </c>
      <c r="AG78" s="195">
        <v>4.97</v>
      </c>
      <c r="AH78" s="195">
        <v>0</v>
      </c>
      <c r="AI78" s="195">
        <v>14.15</v>
      </c>
      <c r="AJ78" s="195">
        <v>0</v>
      </c>
      <c r="AK78" s="195">
        <v>-7.24</v>
      </c>
      <c r="AL78" s="195">
        <v>0</v>
      </c>
      <c r="AM78" s="195">
        <v>0</v>
      </c>
      <c r="AN78" s="195">
        <v>0</v>
      </c>
      <c r="AO78" s="195">
        <v>231.32</v>
      </c>
      <c r="AP78" s="195">
        <v>0</v>
      </c>
      <c r="AQ78" s="195">
        <v>0</v>
      </c>
      <c r="AR78" s="195">
        <v>8.94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13.64</v>
      </c>
      <c r="H79" s="195">
        <v>0</v>
      </c>
      <c r="I79" s="195">
        <v>0</v>
      </c>
      <c r="J79" s="195">
        <v>34.659999999999997</v>
      </c>
      <c r="K79" s="195">
        <v>16.760000000000002</v>
      </c>
      <c r="L79" s="195">
        <v>0.31</v>
      </c>
      <c r="M79" s="195">
        <v>2.09</v>
      </c>
      <c r="N79" s="195">
        <v>1.7</v>
      </c>
      <c r="O79" s="195">
        <v>2.4</v>
      </c>
      <c r="P79" s="195">
        <v>0.9</v>
      </c>
      <c r="Q79" s="195">
        <v>0.28999999999999998</v>
      </c>
      <c r="R79" s="195">
        <v>0.48</v>
      </c>
      <c r="S79" s="195">
        <v>0.38</v>
      </c>
      <c r="T79" s="195">
        <v>0</v>
      </c>
      <c r="U79" s="195">
        <v>2.02</v>
      </c>
      <c r="V79" s="195">
        <v>0.21</v>
      </c>
      <c r="W79" s="195">
        <v>1.1399999999999999</v>
      </c>
      <c r="X79" s="195">
        <v>2.12</v>
      </c>
      <c r="Y79" s="195">
        <v>0</v>
      </c>
      <c r="Z79" s="195">
        <v>3.41</v>
      </c>
      <c r="AA79" s="195">
        <v>1.1000000000000001</v>
      </c>
      <c r="AB79" s="195">
        <v>0</v>
      </c>
      <c r="AC79" s="195">
        <v>7.47</v>
      </c>
      <c r="AD79" s="195">
        <v>12.46</v>
      </c>
      <c r="AE79" s="195">
        <v>0</v>
      </c>
      <c r="AF79" s="195">
        <v>0</v>
      </c>
      <c r="AG79" s="195">
        <v>2.13</v>
      </c>
      <c r="AH79" s="195">
        <v>0</v>
      </c>
      <c r="AI79" s="195">
        <v>14.15</v>
      </c>
      <c r="AJ79" s="195">
        <v>0</v>
      </c>
      <c r="AK79" s="195">
        <v>-7.24</v>
      </c>
      <c r="AL79" s="195">
        <v>0</v>
      </c>
      <c r="AM79" s="195">
        <v>0</v>
      </c>
      <c r="AN79" s="195">
        <v>0</v>
      </c>
      <c r="AO79" s="195">
        <v>231.32</v>
      </c>
      <c r="AP79" s="195">
        <v>0</v>
      </c>
      <c r="AQ79" s="195">
        <v>0</v>
      </c>
      <c r="AR79" s="195">
        <v>8.94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13.64</v>
      </c>
      <c r="H80" s="195">
        <v>0</v>
      </c>
      <c r="I80" s="195">
        <v>0</v>
      </c>
      <c r="J80" s="195">
        <v>34.659999999999997</v>
      </c>
      <c r="K80" s="195">
        <v>16.760000000000002</v>
      </c>
      <c r="L80" s="195">
        <v>0.31</v>
      </c>
      <c r="M80" s="195">
        <v>2.09</v>
      </c>
      <c r="N80" s="195">
        <v>1.7</v>
      </c>
      <c r="O80" s="195">
        <v>2.4</v>
      </c>
      <c r="P80" s="195">
        <v>0.9</v>
      </c>
      <c r="Q80" s="195">
        <v>0.28999999999999998</v>
      </c>
      <c r="R80" s="195">
        <v>0.48</v>
      </c>
      <c r="S80" s="195">
        <v>0.38</v>
      </c>
      <c r="T80" s="195">
        <v>0</v>
      </c>
      <c r="U80" s="195">
        <v>2.02</v>
      </c>
      <c r="V80" s="195">
        <v>0.21</v>
      </c>
      <c r="W80" s="195">
        <v>1.1399999999999999</v>
      </c>
      <c r="X80" s="195">
        <v>2.12</v>
      </c>
      <c r="Y80" s="195">
        <v>0</v>
      </c>
      <c r="Z80" s="195">
        <v>3.41</v>
      </c>
      <c r="AA80" s="195">
        <v>1.1000000000000001</v>
      </c>
      <c r="AB80" s="195">
        <v>0</v>
      </c>
      <c r="AC80" s="195">
        <v>7.47</v>
      </c>
      <c r="AD80" s="195">
        <v>12.46</v>
      </c>
      <c r="AE80" s="195">
        <v>0</v>
      </c>
      <c r="AF80" s="195">
        <v>0</v>
      </c>
      <c r="AG80" s="195">
        <v>2.13</v>
      </c>
      <c r="AH80" s="195">
        <v>0</v>
      </c>
      <c r="AI80" s="195">
        <v>14.15</v>
      </c>
      <c r="AJ80" s="195">
        <v>0</v>
      </c>
      <c r="AK80" s="195">
        <v>-7.24</v>
      </c>
      <c r="AL80" s="195">
        <v>0</v>
      </c>
      <c r="AM80" s="195">
        <v>0</v>
      </c>
      <c r="AN80" s="195">
        <v>0</v>
      </c>
      <c r="AO80" s="195">
        <v>231.32</v>
      </c>
      <c r="AP80" s="195">
        <v>0</v>
      </c>
      <c r="AQ80" s="195">
        <v>0</v>
      </c>
      <c r="AR80" s="195">
        <v>8.94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13.64</v>
      </c>
      <c r="H81" s="195">
        <v>0</v>
      </c>
      <c r="I81" s="195">
        <v>0</v>
      </c>
      <c r="J81" s="195">
        <v>34.659999999999997</v>
      </c>
      <c r="K81" s="195">
        <v>16.760000000000002</v>
      </c>
      <c r="L81" s="195">
        <v>0.31</v>
      </c>
      <c r="M81" s="195">
        <v>2.09</v>
      </c>
      <c r="N81" s="195">
        <v>1.7</v>
      </c>
      <c r="O81" s="195">
        <v>2.4</v>
      </c>
      <c r="P81" s="195">
        <v>0.9</v>
      </c>
      <c r="Q81" s="195">
        <v>0.28999999999999998</v>
      </c>
      <c r="R81" s="195">
        <v>0.48</v>
      </c>
      <c r="S81" s="195">
        <v>0.38</v>
      </c>
      <c r="T81" s="195">
        <v>0</v>
      </c>
      <c r="U81" s="195">
        <v>2.02</v>
      </c>
      <c r="V81" s="195">
        <v>0.21</v>
      </c>
      <c r="W81" s="195">
        <v>1.1399999999999999</v>
      </c>
      <c r="X81" s="195">
        <v>2.12</v>
      </c>
      <c r="Y81" s="195">
        <v>0</v>
      </c>
      <c r="Z81" s="195">
        <v>3.41</v>
      </c>
      <c r="AA81" s="195">
        <v>1.1000000000000001</v>
      </c>
      <c r="AB81" s="195">
        <v>0</v>
      </c>
      <c r="AC81" s="195">
        <v>7.47</v>
      </c>
      <c r="AD81" s="195">
        <v>12.46</v>
      </c>
      <c r="AE81" s="195">
        <v>0</v>
      </c>
      <c r="AF81" s="195">
        <v>0</v>
      </c>
      <c r="AG81" s="195">
        <v>2.13</v>
      </c>
      <c r="AH81" s="195">
        <v>0</v>
      </c>
      <c r="AI81" s="195">
        <v>14.15</v>
      </c>
      <c r="AJ81" s="195">
        <v>0</v>
      </c>
      <c r="AK81" s="195">
        <v>-7.24</v>
      </c>
      <c r="AL81" s="195">
        <v>0</v>
      </c>
      <c r="AM81" s="195">
        <v>0</v>
      </c>
      <c r="AN81" s="195">
        <v>0</v>
      </c>
      <c r="AO81" s="195">
        <v>231.32</v>
      </c>
      <c r="AP81" s="195">
        <v>0</v>
      </c>
      <c r="AQ81" s="195">
        <v>0</v>
      </c>
      <c r="AR81" s="195">
        <v>8.94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13.64</v>
      </c>
      <c r="H82" s="195">
        <v>0</v>
      </c>
      <c r="I82" s="195">
        <v>0</v>
      </c>
      <c r="J82" s="195">
        <v>34.659999999999997</v>
      </c>
      <c r="K82" s="195">
        <v>16.760000000000002</v>
      </c>
      <c r="L82" s="195">
        <v>0.31</v>
      </c>
      <c r="M82" s="195">
        <v>2.09</v>
      </c>
      <c r="N82" s="195">
        <v>1.7</v>
      </c>
      <c r="O82" s="195">
        <v>2.4</v>
      </c>
      <c r="P82" s="195">
        <v>0.9</v>
      </c>
      <c r="Q82" s="195">
        <v>0.28999999999999998</v>
      </c>
      <c r="R82" s="195">
        <v>0.48</v>
      </c>
      <c r="S82" s="195">
        <v>0.38</v>
      </c>
      <c r="T82" s="195">
        <v>0</v>
      </c>
      <c r="U82" s="195">
        <v>2.02</v>
      </c>
      <c r="V82" s="195">
        <v>0.21</v>
      </c>
      <c r="W82" s="195">
        <v>1.1399999999999999</v>
      </c>
      <c r="X82" s="195">
        <v>2.12</v>
      </c>
      <c r="Y82" s="195">
        <v>0</v>
      </c>
      <c r="Z82" s="195">
        <v>3.41</v>
      </c>
      <c r="AA82" s="195">
        <v>1.1000000000000001</v>
      </c>
      <c r="AB82" s="195">
        <v>0</v>
      </c>
      <c r="AC82" s="195">
        <v>7.47</v>
      </c>
      <c r="AD82" s="195">
        <v>12.46</v>
      </c>
      <c r="AE82" s="195">
        <v>0</v>
      </c>
      <c r="AF82" s="195">
        <v>0</v>
      </c>
      <c r="AG82" s="195">
        <v>2.13</v>
      </c>
      <c r="AH82" s="195">
        <v>0</v>
      </c>
      <c r="AI82" s="195">
        <v>14.15</v>
      </c>
      <c r="AJ82" s="195">
        <v>0</v>
      </c>
      <c r="AK82" s="195">
        <v>-7.24</v>
      </c>
      <c r="AL82" s="195">
        <v>0</v>
      </c>
      <c r="AM82" s="195">
        <v>0</v>
      </c>
      <c r="AN82" s="195">
        <v>0</v>
      </c>
      <c r="AO82" s="195">
        <v>231.32</v>
      </c>
      <c r="AP82" s="195">
        <v>0</v>
      </c>
      <c r="AQ82" s="195">
        <v>0</v>
      </c>
      <c r="AR82" s="195">
        <v>8.94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13.74</v>
      </c>
      <c r="H83" s="195">
        <v>0</v>
      </c>
      <c r="I83" s="195">
        <v>0</v>
      </c>
      <c r="J83" s="195">
        <v>34.659999999999997</v>
      </c>
      <c r="K83" s="195">
        <v>16.760000000000002</v>
      </c>
      <c r="L83" s="195">
        <v>0.31</v>
      </c>
      <c r="M83" s="195">
        <v>2.09</v>
      </c>
      <c r="N83" s="195">
        <v>1.7</v>
      </c>
      <c r="O83" s="195">
        <v>2.4</v>
      </c>
      <c r="P83" s="195">
        <v>0.9</v>
      </c>
      <c r="Q83" s="195">
        <v>0.28999999999999998</v>
      </c>
      <c r="R83" s="195">
        <v>0.48</v>
      </c>
      <c r="S83" s="195">
        <v>0.38</v>
      </c>
      <c r="T83" s="195">
        <v>0</v>
      </c>
      <c r="U83" s="195">
        <v>2.02</v>
      </c>
      <c r="V83" s="195">
        <v>0.21</v>
      </c>
      <c r="W83" s="195">
        <v>0.81</v>
      </c>
      <c r="X83" s="195">
        <v>2.12</v>
      </c>
      <c r="Y83" s="195">
        <v>0</v>
      </c>
      <c r="Z83" s="195">
        <v>3.41</v>
      </c>
      <c r="AA83" s="195">
        <v>1.1000000000000001</v>
      </c>
      <c r="AB83" s="195">
        <v>0</v>
      </c>
      <c r="AC83" s="195">
        <v>7.47</v>
      </c>
      <c r="AD83" s="195">
        <v>12.46</v>
      </c>
      <c r="AE83" s="195">
        <v>0</v>
      </c>
      <c r="AF83" s="195">
        <v>0</v>
      </c>
      <c r="AG83" s="195">
        <v>2.13</v>
      </c>
      <c r="AH83" s="195">
        <v>0</v>
      </c>
      <c r="AI83" s="195">
        <v>14.15</v>
      </c>
      <c r="AJ83" s="195">
        <v>0</v>
      </c>
      <c r="AK83" s="195">
        <v>-7.24</v>
      </c>
      <c r="AL83" s="195">
        <v>0</v>
      </c>
      <c r="AM83" s="195">
        <v>0</v>
      </c>
      <c r="AN83" s="195">
        <v>0</v>
      </c>
      <c r="AO83" s="195">
        <v>231.32</v>
      </c>
      <c r="AP83" s="195">
        <v>0</v>
      </c>
      <c r="AQ83" s="195">
        <v>0</v>
      </c>
      <c r="AR83" s="195">
        <v>8.94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13.74</v>
      </c>
      <c r="H84" s="195">
        <v>0</v>
      </c>
      <c r="I84" s="195">
        <v>0</v>
      </c>
      <c r="J84" s="195">
        <v>34.659999999999997</v>
      </c>
      <c r="K84" s="195">
        <v>16.760000000000002</v>
      </c>
      <c r="L84" s="195">
        <v>0.31</v>
      </c>
      <c r="M84" s="195">
        <v>2.09</v>
      </c>
      <c r="N84" s="195">
        <v>1.7</v>
      </c>
      <c r="O84" s="195">
        <v>2.4</v>
      </c>
      <c r="P84" s="195">
        <v>0.9</v>
      </c>
      <c r="Q84" s="195">
        <v>0.28999999999999998</v>
      </c>
      <c r="R84" s="195">
        <v>0.48</v>
      </c>
      <c r="S84" s="195">
        <v>0.38</v>
      </c>
      <c r="T84" s="195">
        <v>0</v>
      </c>
      <c r="U84" s="195">
        <v>2.02</v>
      </c>
      <c r="V84" s="195">
        <v>0.21</v>
      </c>
      <c r="W84" s="195">
        <v>0.81</v>
      </c>
      <c r="X84" s="195">
        <v>2.12</v>
      </c>
      <c r="Y84" s="195">
        <v>0</v>
      </c>
      <c r="Z84" s="195">
        <v>3.41</v>
      </c>
      <c r="AA84" s="195">
        <v>1.1000000000000001</v>
      </c>
      <c r="AB84" s="195">
        <v>0</v>
      </c>
      <c r="AC84" s="195">
        <v>7.47</v>
      </c>
      <c r="AD84" s="195">
        <v>12.46</v>
      </c>
      <c r="AE84" s="195">
        <v>0</v>
      </c>
      <c r="AF84" s="195">
        <v>0</v>
      </c>
      <c r="AG84" s="195">
        <v>2.13</v>
      </c>
      <c r="AH84" s="195">
        <v>0</v>
      </c>
      <c r="AI84" s="195">
        <v>14.15</v>
      </c>
      <c r="AJ84" s="195">
        <v>0</v>
      </c>
      <c r="AK84" s="195">
        <v>-7.24</v>
      </c>
      <c r="AL84" s="195">
        <v>0</v>
      </c>
      <c r="AM84" s="195">
        <v>0</v>
      </c>
      <c r="AN84" s="195">
        <v>0</v>
      </c>
      <c r="AO84" s="195">
        <v>231.32</v>
      </c>
      <c r="AP84" s="195">
        <v>0</v>
      </c>
      <c r="AQ84" s="195">
        <v>0</v>
      </c>
      <c r="AR84" s="195">
        <v>8.94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13.83</v>
      </c>
      <c r="H85" s="195">
        <v>0</v>
      </c>
      <c r="I85" s="195">
        <v>0</v>
      </c>
      <c r="J85" s="195">
        <v>33.94</v>
      </c>
      <c r="K85" s="195">
        <v>16.760000000000002</v>
      </c>
      <c r="L85" s="195">
        <v>0.31</v>
      </c>
      <c r="M85" s="195">
        <v>2.09</v>
      </c>
      <c r="N85" s="195">
        <v>1.7</v>
      </c>
      <c r="O85" s="195">
        <v>2.4</v>
      </c>
      <c r="P85" s="195">
        <v>0.9</v>
      </c>
      <c r="Q85" s="195">
        <v>0.28999999999999998</v>
      </c>
      <c r="R85" s="195">
        <v>0.48</v>
      </c>
      <c r="S85" s="195">
        <v>0.38</v>
      </c>
      <c r="T85" s="195">
        <v>0</v>
      </c>
      <c r="U85" s="195">
        <v>2.02</v>
      </c>
      <c r="V85" s="195">
        <v>0.21</v>
      </c>
      <c r="W85" s="195">
        <v>0.6</v>
      </c>
      <c r="X85" s="195">
        <v>2.12</v>
      </c>
      <c r="Y85" s="195">
        <v>0</v>
      </c>
      <c r="Z85" s="195">
        <v>3.41</v>
      </c>
      <c r="AA85" s="195">
        <v>1.1000000000000001</v>
      </c>
      <c r="AB85" s="195">
        <v>0</v>
      </c>
      <c r="AC85" s="195">
        <v>7.47</v>
      </c>
      <c r="AD85" s="195">
        <v>12.46</v>
      </c>
      <c r="AE85" s="195">
        <v>0</v>
      </c>
      <c r="AF85" s="195">
        <v>0</v>
      </c>
      <c r="AG85" s="195">
        <v>2.13</v>
      </c>
      <c r="AH85" s="195">
        <v>0</v>
      </c>
      <c r="AI85" s="195">
        <v>14.15</v>
      </c>
      <c r="AJ85" s="195">
        <v>0</v>
      </c>
      <c r="AK85" s="195">
        <v>-7.24</v>
      </c>
      <c r="AL85" s="195">
        <v>0</v>
      </c>
      <c r="AM85" s="195">
        <v>0</v>
      </c>
      <c r="AN85" s="195">
        <v>0</v>
      </c>
      <c r="AO85" s="195">
        <v>231.32</v>
      </c>
      <c r="AP85" s="195">
        <v>0</v>
      </c>
      <c r="AQ85" s="195">
        <v>0</v>
      </c>
      <c r="AR85" s="195">
        <v>8.94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13.83</v>
      </c>
      <c r="H86" s="195">
        <v>0</v>
      </c>
      <c r="I86" s="195">
        <v>0</v>
      </c>
      <c r="J86" s="195">
        <v>33.94</v>
      </c>
      <c r="K86" s="195">
        <v>16.760000000000002</v>
      </c>
      <c r="L86" s="195">
        <v>0.31</v>
      </c>
      <c r="M86" s="195">
        <v>2.09</v>
      </c>
      <c r="N86" s="195">
        <v>1.7</v>
      </c>
      <c r="O86" s="195">
        <v>2.4</v>
      </c>
      <c r="P86" s="195">
        <v>0.9</v>
      </c>
      <c r="Q86" s="195">
        <v>0.28999999999999998</v>
      </c>
      <c r="R86" s="195">
        <v>0.48</v>
      </c>
      <c r="S86" s="195">
        <v>0.38</v>
      </c>
      <c r="T86" s="195">
        <v>0</v>
      </c>
      <c r="U86" s="195">
        <v>2.02</v>
      </c>
      <c r="V86" s="195">
        <v>0.21</v>
      </c>
      <c r="W86" s="195">
        <v>0.6</v>
      </c>
      <c r="X86" s="195">
        <v>2.12</v>
      </c>
      <c r="Y86" s="195">
        <v>0</v>
      </c>
      <c r="Z86" s="195">
        <v>3.41</v>
      </c>
      <c r="AA86" s="195">
        <v>1.1000000000000001</v>
      </c>
      <c r="AB86" s="195">
        <v>0</v>
      </c>
      <c r="AC86" s="195">
        <v>7.47</v>
      </c>
      <c r="AD86" s="195">
        <v>12.46</v>
      </c>
      <c r="AE86" s="195">
        <v>0</v>
      </c>
      <c r="AF86" s="195">
        <v>0</v>
      </c>
      <c r="AG86" s="195">
        <v>2.13</v>
      </c>
      <c r="AH86" s="195">
        <v>0</v>
      </c>
      <c r="AI86" s="195">
        <v>14.15</v>
      </c>
      <c r="AJ86" s="195">
        <v>0</v>
      </c>
      <c r="AK86" s="195">
        <v>-7.24</v>
      </c>
      <c r="AL86" s="195">
        <v>0</v>
      </c>
      <c r="AM86" s="195">
        <v>0</v>
      </c>
      <c r="AN86" s="195">
        <v>0</v>
      </c>
      <c r="AO86" s="195">
        <v>231.32</v>
      </c>
      <c r="AP86" s="195">
        <v>0</v>
      </c>
      <c r="AQ86" s="195">
        <v>0</v>
      </c>
      <c r="AR86" s="195">
        <v>8.94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13.83</v>
      </c>
      <c r="H87" s="195">
        <v>0</v>
      </c>
      <c r="I87" s="195">
        <v>0</v>
      </c>
      <c r="J87" s="195">
        <v>33.94</v>
      </c>
      <c r="K87" s="195">
        <v>16.760000000000002</v>
      </c>
      <c r="L87" s="195">
        <v>0.31</v>
      </c>
      <c r="M87" s="195">
        <v>2.09</v>
      </c>
      <c r="N87" s="195">
        <v>1.7</v>
      </c>
      <c r="O87" s="195">
        <v>2.4</v>
      </c>
      <c r="P87" s="195">
        <v>0.9</v>
      </c>
      <c r="Q87" s="195">
        <v>0.28999999999999998</v>
      </c>
      <c r="R87" s="195">
        <v>0.48</v>
      </c>
      <c r="S87" s="195">
        <v>0.38</v>
      </c>
      <c r="T87" s="195">
        <v>0</v>
      </c>
      <c r="U87" s="195">
        <v>2.02</v>
      </c>
      <c r="V87" s="195">
        <v>0.21</v>
      </c>
      <c r="W87" s="195">
        <v>0.6</v>
      </c>
      <c r="X87" s="195">
        <v>2.12</v>
      </c>
      <c r="Y87" s="195">
        <v>0</v>
      </c>
      <c r="Z87" s="195">
        <v>3.41</v>
      </c>
      <c r="AA87" s="195">
        <v>1.1000000000000001</v>
      </c>
      <c r="AB87" s="195">
        <v>0</v>
      </c>
      <c r="AC87" s="195">
        <v>7.47</v>
      </c>
      <c r="AD87" s="195">
        <v>12.46</v>
      </c>
      <c r="AE87" s="195">
        <v>0</v>
      </c>
      <c r="AF87" s="195">
        <v>0</v>
      </c>
      <c r="AG87" s="195">
        <v>2.13</v>
      </c>
      <c r="AH87" s="195">
        <v>0</v>
      </c>
      <c r="AI87" s="195">
        <v>14.15</v>
      </c>
      <c r="AJ87" s="195">
        <v>0</v>
      </c>
      <c r="AK87" s="195">
        <v>-7.24</v>
      </c>
      <c r="AL87" s="195">
        <v>0</v>
      </c>
      <c r="AM87" s="195">
        <v>0</v>
      </c>
      <c r="AN87" s="195">
        <v>0</v>
      </c>
      <c r="AO87" s="195">
        <v>231.32</v>
      </c>
      <c r="AP87" s="195">
        <v>0</v>
      </c>
      <c r="AQ87" s="195">
        <v>0</v>
      </c>
      <c r="AR87" s="195">
        <v>8.94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13.83</v>
      </c>
      <c r="H88" s="195">
        <v>0</v>
      </c>
      <c r="I88" s="195">
        <v>0</v>
      </c>
      <c r="J88" s="195">
        <v>33.94</v>
      </c>
      <c r="K88" s="195">
        <v>16.760000000000002</v>
      </c>
      <c r="L88" s="195">
        <v>0.31</v>
      </c>
      <c r="M88" s="195">
        <v>2.09</v>
      </c>
      <c r="N88" s="195">
        <v>1.7</v>
      </c>
      <c r="O88" s="195">
        <v>2.4</v>
      </c>
      <c r="P88" s="195">
        <v>0.9</v>
      </c>
      <c r="Q88" s="195">
        <v>0.28999999999999998</v>
      </c>
      <c r="R88" s="195">
        <v>0.48</v>
      </c>
      <c r="S88" s="195">
        <v>0.38</v>
      </c>
      <c r="T88" s="195">
        <v>0</v>
      </c>
      <c r="U88" s="195">
        <v>2.02</v>
      </c>
      <c r="V88" s="195">
        <v>0.21</v>
      </c>
      <c r="W88" s="195">
        <v>0.6</v>
      </c>
      <c r="X88" s="195">
        <v>2.12</v>
      </c>
      <c r="Y88" s="195">
        <v>0</v>
      </c>
      <c r="Z88" s="195">
        <v>3.41</v>
      </c>
      <c r="AA88" s="195">
        <v>1.1000000000000001</v>
      </c>
      <c r="AB88" s="195">
        <v>0</v>
      </c>
      <c r="AC88" s="195">
        <v>7.47</v>
      </c>
      <c r="AD88" s="195">
        <v>12.46</v>
      </c>
      <c r="AE88" s="195">
        <v>0</v>
      </c>
      <c r="AF88" s="195">
        <v>0</v>
      </c>
      <c r="AG88" s="195">
        <v>2.13</v>
      </c>
      <c r="AH88" s="195">
        <v>0</v>
      </c>
      <c r="AI88" s="195">
        <v>14.15</v>
      </c>
      <c r="AJ88" s="195">
        <v>0</v>
      </c>
      <c r="AK88" s="195">
        <v>-7.24</v>
      </c>
      <c r="AL88" s="195">
        <v>0</v>
      </c>
      <c r="AM88" s="195">
        <v>0</v>
      </c>
      <c r="AN88" s="195">
        <v>0</v>
      </c>
      <c r="AO88" s="195">
        <v>231.32</v>
      </c>
      <c r="AP88" s="195">
        <v>0</v>
      </c>
      <c r="AQ88" s="195">
        <v>0</v>
      </c>
      <c r="AR88" s="195">
        <v>8.94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13.83</v>
      </c>
      <c r="H89" s="195">
        <v>0</v>
      </c>
      <c r="I89" s="195">
        <v>0</v>
      </c>
      <c r="J89" s="195">
        <v>33.94</v>
      </c>
      <c r="K89" s="195">
        <v>16.760000000000002</v>
      </c>
      <c r="L89" s="195">
        <v>0.31</v>
      </c>
      <c r="M89" s="195">
        <v>2.09</v>
      </c>
      <c r="N89" s="195">
        <v>1.7</v>
      </c>
      <c r="O89" s="195">
        <v>2.4</v>
      </c>
      <c r="P89" s="195">
        <v>0.9</v>
      </c>
      <c r="Q89" s="195">
        <v>0.28999999999999998</v>
      </c>
      <c r="R89" s="195">
        <v>0.89</v>
      </c>
      <c r="S89" s="195">
        <v>0.38</v>
      </c>
      <c r="T89" s="195">
        <v>0</v>
      </c>
      <c r="U89" s="195">
        <v>2.02</v>
      </c>
      <c r="V89" s="195">
        <v>0.21</v>
      </c>
      <c r="W89" s="195">
        <v>0.6</v>
      </c>
      <c r="X89" s="195">
        <v>2.12</v>
      </c>
      <c r="Y89" s="195">
        <v>0</v>
      </c>
      <c r="Z89" s="195">
        <v>3.41</v>
      </c>
      <c r="AA89" s="195">
        <v>1.1000000000000001</v>
      </c>
      <c r="AB89" s="195">
        <v>0</v>
      </c>
      <c r="AC89" s="195">
        <v>7.47</v>
      </c>
      <c r="AD89" s="195">
        <v>12.46</v>
      </c>
      <c r="AE89" s="195">
        <v>0</v>
      </c>
      <c r="AF89" s="195">
        <v>0</v>
      </c>
      <c r="AG89" s="195">
        <v>2.13</v>
      </c>
      <c r="AH89" s="195">
        <v>0</v>
      </c>
      <c r="AI89" s="195">
        <v>14.15</v>
      </c>
      <c r="AJ89" s="195">
        <v>0</v>
      </c>
      <c r="AK89" s="195">
        <v>-7.24</v>
      </c>
      <c r="AL89" s="195">
        <v>0</v>
      </c>
      <c r="AM89" s="195">
        <v>0</v>
      </c>
      <c r="AN89" s="195">
        <v>0</v>
      </c>
      <c r="AO89" s="195">
        <v>231.32</v>
      </c>
      <c r="AP89" s="195">
        <v>0</v>
      </c>
      <c r="AQ89" s="195">
        <v>0</v>
      </c>
      <c r="AR89" s="195">
        <v>8.94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13.83</v>
      </c>
      <c r="H90" s="195">
        <v>0</v>
      </c>
      <c r="I90" s="195">
        <v>0</v>
      </c>
      <c r="J90" s="195">
        <v>33.94</v>
      </c>
      <c r="K90" s="195">
        <v>16.760000000000002</v>
      </c>
      <c r="L90" s="195">
        <v>0.31</v>
      </c>
      <c r="M90" s="195">
        <v>2.09</v>
      </c>
      <c r="N90" s="195">
        <v>1.7</v>
      </c>
      <c r="O90" s="195">
        <v>2.4</v>
      </c>
      <c r="P90" s="195">
        <v>0.9</v>
      </c>
      <c r="Q90" s="195">
        <v>0.28999999999999998</v>
      </c>
      <c r="R90" s="195">
        <v>0.93</v>
      </c>
      <c r="S90" s="195">
        <v>0.38</v>
      </c>
      <c r="T90" s="195">
        <v>0</v>
      </c>
      <c r="U90" s="195">
        <v>2.02</v>
      </c>
      <c r="V90" s="195">
        <v>0.21</v>
      </c>
      <c r="W90" s="195">
        <v>0.6</v>
      </c>
      <c r="X90" s="195">
        <v>2.12</v>
      </c>
      <c r="Y90" s="195">
        <v>0</v>
      </c>
      <c r="Z90" s="195">
        <v>3.41</v>
      </c>
      <c r="AA90" s="195">
        <v>1.1000000000000001</v>
      </c>
      <c r="AB90" s="195">
        <v>0</v>
      </c>
      <c r="AC90" s="195">
        <v>7.47</v>
      </c>
      <c r="AD90" s="195">
        <v>12.46</v>
      </c>
      <c r="AE90" s="195">
        <v>0</v>
      </c>
      <c r="AF90" s="195">
        <v>0</v>
      </c>
      <c r="AG90" s="195">
        <v>2.13</v>
      </c>
      <c r="AH90" s="195">
        <v>0</v>
      </c>
      <c r="AI90" s="195">
        <v>14.15</v>
      </c>
      <c r="AJ90" s="195">
        <v>0</v>
      </c>
      <c r="AK90" s="195">
        <v>-7.24</v>
      </c>
      <c r="AL90" s="195">
        <v>0</v>
      </c>
      <c r="AM90" s="195">
        <v>0</v>
      </c>
      <c r="AN90" s="195">
        <v>0</v>
      </c>
      <c r="AO90" s="195">
        <v>231.32</v>
      </c>
      <c r="AP90" s="195">
        <v>0</v>
      </c>
      <c r="AQ90" s="195">
        <v>0</v>
      </c>
      <c r="AR90" s="195">
        <v>8.94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13.83</v>
      </c>
      <c r="H91" s="195">
        <v>0</v>
      </c>
      <c r="I91" s="195">
        <v>0</v>
      </c>
      <c r="J91" s="195">
        <v>33.94</v>
      </c>
      <c r="K91" s="195">
        <v>16.760000000000002</v>
      </c>
      <c r="L91" s="195">
        <v>0.31</v>
      </c>
      <c r="M91" s="195">
        <v>2.09</v>
      </c>
      <c r="N91" s="195">
        <v>1.7</v>
      </c>
      <c r="O91" s="195">
        <v>2.4</v>
      </c>
      <c r="P91" s="195">
        <v>0.9</v>
      </c>
      <c r="Q91" s="195">
        <v>0.28999999999999998</v>
      </c>
      <c r="R91" s="195">
        <v>0.75</v>
      </c>
      <c r="S91" s="195">
        <v>0.38</v>
      </c>
      <c r="T91" s="195">
        <v>0</v>
      </c>
      <c r="U91" s="195">
        <v>2.02</v>
      </c>
      <c r="V91" s="195">
        <v>0.21</v>
      </c>
      <c r="W91" s="195">
        <v>0.6</v>
      </c>
      <c r="X91" s="195">
        <v>2.12</v>
      </c>
      <c r="Y91" s="195">
        <v>0</v>
      </c>
      <c r="Z91" s="195">
        <v>3.41</v>
      </c>
      <c r="AA91" s="195">
        <v>1.1000000000000001</v>
      </c>
      <c r="AB91" s="195">
        <v>0</v>
      </c>
      <c r="AC91" s="195">
        <v>7.47</v>
      </c>
      <c r="AD91" s="195">
        <v>12.46</v>
      </c>
      <c r="AE91" s="195">
        <v>0</v>
      </c>
      <c r="AF91" s="195">
        <v>0</v>
      </c>
      <c r="AG91" s="195">
        <v>2.13</v>
      </c>
      <c r="AH91" s="195">
        <v>0</v>
      </c>
      <c r="AI91" s="195">
        <v>14.15</v>
      </c>
      <c r="AJ91" s="195">
        <v>0</v>
      </c>
      <c r="AK91" s="195">
        <v>-7.24</v>
      </c>
      <c r="AL91" s="195">
        <v>0</v>
      </c>
      <c r="AM91" s="195">
        <v>0</v>
      </c>
      <c r="AN91" s="195">
        <v>0</v>
      </c>
      <c r="AO91" s="195">
        <v>181.32</v>
      </c>
      <c r="AP91" s="195">
        <v>0</v>
      </c>
      <c r="AQ91" s="195">
        <v>0</v>
      </c>
      <c r="AR91" s="195">
        <v>8.94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13.83</v>
      </c>
      <c r="H92" s="195">
        <v>0</v>
      </c>
      <c r="I92" s="195">
        <v>0</v>
      </c>
      <c r="J92" s="195">
        <v>33.94</v>
      </c>
      <c r="K92" s="195">
        <v>16.760000000000002</v>
      </c>
      <c r="L92" s="195">
        <v>0.31</v>
      </c>
      <c r="M92" s="195">
        <v>2.09</v>
      </c>
      <c r="N92" s="195">
        <v>1.7</v>
      </c>
      <c r="O92" s="195">
        <v>2.4</v>
      </c>
      <c r="P92" s="195">
        <v>0.9</v>
      </c>
      <c r="Q92" s="195">
        <v>0.28999999999999998</v>
      </c>
      <c r="R92" s="195">
        <v>0.61</v>
      </c>
      <c r="S92" s="195">
        <v>0.38</v>
      </c>
      <c r="T92" s="195">
        <v>0</v>
      </c>
      <c r="U92" s="195">
        <v>2.02</v>
      </c>
      <c r="V92" s="195">
        <v>0.21</v>
      </c>
      <c r="W92" s="195">
        <v>0.6</v>
      </c>
      <c r="X92" s="195">
        <v>2.12</v>
      </c>
      <c r="Y92" s="195">
        <v>0</v>
      </c>
      <c r="Z92" s="195">
        <v>3.41</v>
      </c>
      <c r="AA92" s="195">
        <v>1.1000000000000001</v>
      </c>
      <c r="AB92" s="195">
        <v>0</v>
      </c>
      <c r="AC92" s="195">
        <v>7.47</v>
      </c>
      <c r="AD92" s="195">
        <v>12.46</v>
      </c>
      <c r="AE92" s="195">
        <v>0</v>
      </c>
      <c r="AF92" s="195">
        <v>0</v>
      </c>
      <c r="AG92" s="195">
        <v>2.13</v>
      </c>
      <c r="AH92" s="195">
        <v>0</v>
      </c>
      <c r="AI92" s="195">
        <v>14.15</v>
      </c>
      <c r="AJ92" s="195">
        <v>0</v>
      </c>
      <c r="AK92" s="195">
        <v>-7.24</v>
      </c>
      <c r="AL92" s="195">
        <v>0</v>
      </c>
      <c r="AM92" s="195">
        <v>0</v>
      </c>
      <c r="AN92" s="195">
        <v>0</v>
      </c>
      <c r="AO92" s="195">
        <v>181.32</v>
      </c>
      <c r="AP92" s="195">
        <v>0</v>
      </c>
      <c r="AQ92" s="195">
        <v>0</v>
      </c>
      <c r="AR92" s="195">
        <v>8.94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13.83</v>
      </c>
      <c r="H93" s="195">
        <v>0</v>
      </c>
      <c r="I93" s="195">
        <v>0</v>
      </c>
      <c r="J93" s="195">
        <v>33.94</v>
      </c>
      <c r="K93" s="195">
        <v>16.760000000000002</v>
      </c>
      <c r="L93" s="195">
        <v>0.31</v>
      </c>
      <c r="M93" s="195">
        <v>2.09</v>
      </c>
      <c r="N93" s="195">
        <v>1.7</v>
      </c>
      <c r="O93" s="195">
        <v>2.4</v>
      </c>
      <c r="P93" s="195">
        <v>0.9</v>
      </c>
      <c r="Q93" s="195">
        <v>0.28999999999999998</v>
      </c>
      <c r="R93" s="195">
        <v>0.61</v>
      </c>
      <c r="S93" s="195">
        <v>0.38</v>
      </c>
      <c r="T93" s="195">
        <v>0</v>
      </c>
      <c r="U93" s="195">
        <v>2.02</v>
      </c>
      <c r="V93" s="195">
        <v>0.17</v>
      </c>
      <c r="W93" s="195">
        <v>0.59</v>
      </c>
      <c r="X93" s="195">
        <v>2.12</v>
      </c>
      <c r="Y93" s="195">
        <v>0</v>
      </c>
      <c r="Z93" s="195">
        <v>3.41</v>
      </c>
      <c r="AA93" s="195">
        <v>1.1000000000000001</v>
      </c>
      <c r="AB93" s="195">
        <v>0</v>
      </c>
      <c r="AC93" s="195">
        <v>7.47</v>
      </c>
      <c r="AD93" s="195">
        <v>12.46</v>
      </c>
      <c r="AE93" s="195">
        <v>0</v>
      </c>
      <c r="AF93" s="195">
        <v>0</v>
      </c>
      <c r="AG93" s="195">
        <v>2.13</v>
      </c>
      <c r="AH93" s="195">
        <v>0</v>
      </c>
      <c r="AI93" s="195">
        <v>14.15</v>
      </c>
      <c r="AJ93" s="195">
        <v>0</v>
      </c>
      <c r="AK93" s="195">
        <v>-7.24</v>
      </c>
      <c r="AL93" s="195">
        <v>0</v>
      </c>
      <c r="AM93" s="195">
        <v>0</v>
      </c>
      <c r="AN93" s="195">
        <v>0</v>
      </c>
      <c r="AO93" s="195">
        <v>181.32</v>
      </c>
      <c r="AP93" s="195">
        <v>0</v>
      </c>
      <c r="AQ93" s="195">
        <v>0</v>
      </c>
      <c r="AR93" s="195">
        <v>8.94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13.83</v>
      </c>
      <c r="H94" s="195">
        <v>0</v>
      </c>
      <c r="I94" s="195">
        <v>0</v>
      </c>
      <c r="J94" s="195">
        <v>33.94</v>
      </c>
      <c r="K94" s="195">
        <v>16.760000000000002</v>
      </c>
      <c r="L94" s="195">
        <v>0.31</v>
      </c>
      <c r="M94" s="195">
        <v>2.09</v>
      </c>
      <c r="N94" s="195">
        <v>1.7</v>
      </c>
      <c r="O94" s="195">
        <v>2.4</v>
      </c>
      <c r="P94" s="195">
        <v>0.9</v>
      </c>
      <c r="Q94" s="195">
        <v>0.28999999999999998</v>
      </c>
      <c r="R94" s="195">
        <v>0.61</v>
      </c>
      <c r="S94" s="195">
        <v>0.38</v>
      </c>
      <c r="T94" s="195">
        <v>0</v>
      </c>
      <c r="U94" s="195">
        <v>2.02</v>
      </c>
      <c r="V94" s="195">
        <v>0.17</v>
      </c>
      <c r="W94" s="195">
        <v>0.59</v>
      </c>
      <c r="X94" s="195">
        <v>2.12</v>
      </c>
      <c r="Y94" s="195">
        <v>0</v>
      </c>
      <c r="Z94" s="195">
        <v>3.41</v>
      </c>
      <c r="AA94" s="195">
        <v>1.1000000000000001</v>
      </c>
      <c r="AB94" s="195">
        <v>0</v>
      </c>
      <c r="AC94" s="195">
        <v>7.47</v>
      </c>
      <c r="AD94" s="195">
        <v>12.46</v>
      </c>
      <c r="AE94" s="195">
        <v>0</v>
      </c>
      <c r="AF94" s="195">
        <v>0</v>
      </c>
      <c r="AG94" s="195">
        <v>2.13</v>
      </c>
      <c r="AH94" s="195">
        <v>0</v>
      </c>
      <c r="AI94" s="195">
        <v>14.15</v>
      </c>
      <c r="AJ94" s="195">
        <v>0</v>
      </c>
      <c r="AK94" s="195">
        <v>-7.24</v>
      </c>
      <c r="AL94" s="195">
        <v>0</v>
      </c>
      <c r="AM94" s="195">
        <v>0</v>
      </c>
      <c r="AN94" s="195">
        <v>0</v>
      </c>
      <c r="AO94" s="195">
        <v>131.32</v>
      </c>
      <c r="AP94" s="195">
        <v>0</v>
      </c>
      <c r="AQ94" s="195">
        <v>0</v>
      </c>
      <c r="AR94" s="195">
        <v>8.94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13.83</v>
      </c>
      <c r="H95" s="195">
        <v>0</v>
      </c>
      <c r="I95" s="195">
        <v>0</v>
      </c>
      <c r="J95" s="195">
        <v>33.94</v>
      </c>
      <c r="K95" s="195">
        <v>16.760000000000002</v>
      </c>
      <c r="L95" s="195">
        <v>0.31</v>
      </c>
      <c r="M95" s="195">
        <v>2.09</v>
      </c>
      <c r="N95" s="195">
        <v>1.7</v>
      </c>
      <c r="O95" s="195">
        <v>2.4</v>
      </c>
      <c r="P95" s="195">
        <v>0.9</v>
      </c>
      <c r="Q95" s="195">
        <v>0.28999999999999998</v>
      </c>
      <c r="R95" s="195">
        <v>0.61</v>
      </c>
      <c r="S95" s="195">
        <v>0.38</v>
      </c>
      <c r="T95" s="195">
        <v>0</v>
      </c>
      <c r="U95" s="195">
        <v>2.02</v>
      </c>
      <c r="V95" s="195">
        <v>0.17</v>
      </c>
      <c r="W95" s="195">
        <v>0.57999999999999996</v>
      </c>
      <c r="X95" s="195">
        <v>2.12</v>
      </c>
      <c r="Y95" s="195">
        <v>0</v>
      </c>
      <c r="Z95" s="195">
        <v>3.41</v>
      </c>
      <c r="AA95" s="195">
        <v>1.1000000000000001</v>
      </c>
      <c r="AB95" s="195">
        <v>0</v>
      </c>
      <c r="AC95" s="195">
        <v>7.47</v>
      </c>
      <c r="AD95" s="195">
        <v>12.46</v>
      </c>
      <c r="AE95" s="195">
        <v>0</v>
      </c>
      <c r="AF95" s="195">
        <v>0</v>
      </c>
      <c r="AG95" s="195">
        <v>2.13</v>
      </c>
      <c r="AH95" s="195">
        <v>0</v>
      </c>
      <c r="AI95" s="195">
        <v>14.15</v>
      </c>
      <c r="AJ95" s="195">
        <v>0</v>
      </c>
      <c r="AK95" s="195">
        <v>-7.24</v>
      </c>
      <c r="AL95" s="195">
        <v>0</v>
      </c>
      <c r="AM95" s="195">
        <v>0</v>
      </c>
      <c r="AN95" s="195">
        <v>0</v>
      </c>
      <c r="AO95" s="195">
        <v>131.32</v>
      </c>
      <c r="AP95" s="195">
        <v>0</v>
      </c>
      <c r="AQ95" s="195">
        <v>0</v>
      </c>
      <c r="AR95" s="195">
        <v>8.94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13.83</v>
      </c>
      <c r="H96" s="195">
        <v>0</v>
      </c>
      <c r="I96" s="195">
        <v>0</v>
      </c>
      <c r="J96" s="195">
        <v>33.94</v>
      </c>
      <c r="K96" s="195">
        <v>16.760000000000002</v>
      </c>
      <c r="L96" s="195">
        <v>0.31</v>
      </c>
      <c r="M96" s="195">
        <v>2.09</v>
      </c>
      <c r="N96" s="195">
        <v>1.7</v>
      </c>
      <c r="O96" s="195">
        <v>2.4</v>
      </c>
      <c r="P96" s="195">
        <v>0.9</v>
      </c>
      <c r="Q96" s="195">
        <v>0.28999999999999998</v>
      </c>
      <c r="R96" s="195">
        <v>0.61</v>
      </c>
      <c r="S96" s="195">
        <v>0.38</v>
      </c>
      <c r="T96" s="195">
        <v>0</v>
      </c>
      <c r="U96" s="195">
        <v>2.02</v>
      </c>
      <c r="V96" s="195">
        <v>0.17</v>
      </c>
      <c r="W96" s="195">
        <v>0.57999999999999996</v>
      </c>
      <c r="X96" s="195">
        <v>2.12</v>
      </c>
      <c r="Y96" s="195">
        <v>0</v>
      </c>
      <c r="Z96" s="195">
        <v>3.41</v>
      </c>
      <c r="AA96" s="195">
        <v>1.1000000000000001</v>
      </c>
      <c r="AB96" s="195">
        <v>0</v>
      </c>
      <c r="AC96" s="195">
        <v>7.47</v>
      </c>
      <c r="AD96" s="195">
        <v>12.46</v>
      </c>
      <c r="AE96" s="195">
        <v>0</v>
      </c>
      <c r="AF96" s="195">
        <v>0</v>
      </c>
      <c r="AG96" s="195">
        <v>2.13</v>
      </c>
      <c r="AH96" s="195">
        <v>0</v>
      </c>
      <c r="AI96" s="195">
        <v>14.15</v>
      </c>
      <c r="AJ96" s="195">
        <v>0</v>
      </c>
      <c r="AK96" s="195">
        <v>-7.24</v>
      </c>
      <c r="AL96" s="195">
        <v>0</v>
      </c>
      <c r="AM96" s="195">
        <v>0</v>
      </c>
      <c r="AN96" s="195">
        <v>0</v>
      </c>
      <c r="AO96" s="195">
        <v>131.32</v>
      </c>
      <c r="AP96" s="195">
        <v>0</v>
      </c>
      <c r="AQ96" s="195">
        <v>0</v>
      </c>
      <c r="AR96" s="195">
        <v>8.94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13.83</v>
      </c>
      <c r="H97" s="195">
        <v>0</v>
      </c>
      <c r="I97" s="195">
        <v>0</v>
      </c>
      <c r="J97" s="195">
        <v>33.94</v>
      </c>
      <c r="K97" s="195">
        <v>16.760000000000002</v>
      </c>
      <c r="L97" s="195">
        <v>0.31</v>
      </c>
      <c r="M97" s="195">
        <v>2.09</v>
      </c>
      <c r="N97" s="195">
        <v>1.7</v>
      </c>
      <c r="O97" s="195">
        <v>2.4</v>
      </c>
      <c r="P97" s="195">
        <v>0.9</v>
      </c>
      <c r="Q97" s="195">
        <v>0.28999999999999998</v>
      </c>
      <c r="R97" s="195">
        <v>0.61</v>
      </c>
      <c r="S97" s="195">
        <v>0.38</v>
      </c>
      <c r="T97" s="195">
        <v>0</v>
      </c>
      <c r="U97" s="195">
        <v>2.02</v>
      </c>
      <c r="V97" s="195">
        <v>0.17</v>
      </c>
      <c r="W97" s="195">
        <v>0.57999999999999996</v>
      </c>
      <c r="X97" s="195">
        <v>2.12</v>
      </c>
      <c r="Y97" s="195">
        <v>0</v>
      </c>
      <c r="Z97" s="195">
        <v>3.41</v>
      </c>
      <c r="AA97" s="195">
        <v>1.1000000000000001</v>
      </c>
      <c r="AB97" s="195">
        <v>0</v>
      </c>
      <c r="AC97" s="195">
        <v>7.47</v>
      </c>
      <c r="AD97" s="195">
        <v>12.46</v>
      </c>
      <c r="AE97" s="195">
        <v>0</v>
      </c>
      <c r="AF97" s="195">
        <v>0</v>
      </c>
      <c r="AG97" s="195">
        <v>2.13</v>
      </c>
      <c r="AH97" s="195">
        <v>0</v>
      </c>
      <c r="AI97" s="195">
        <v>14.15</v>
      </c>
      <c r="AJ97" s="195">
        <v>0</v>
      </c>
      <c r="AK97" s="195">
        <v>-7.24</v>
      </c>
      <c r="AL97" s="195">
        <v>0</v>
      </c>
      <c r="AM97" s="195">
        <v>0</v>
      </c>
      <c r="AN97" s="195">
        <v>0</v>
      </c>
      <c r="AO97" s="195">
        <v>231.32</v>
      </c>
      <c r="AP97" s="195">
        <v>0</v>
      </c>
      <c r="AQ97" s="195">
        <v>0</v>
      </c>
      <c r="AR97" s="195">
        <v>8.94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13.83</v>
      </c>
      <c r="H98" s="195">
        <v>0</v>
      </c>
      <c r="I98" s="195">
        <v>0</v>
      </c>
      <c r="J98" s="195">
        <v>33.94</v>
      </c>
      <c r="K98" s="195">
        <v>16.760000000000002</v>
      </c>
      <c r="L98" s="195">
        <v>0.31</v>
      </c>
      <c r="M98" s="195">
        <v>2.09</v>
      </c>
      <c r="N98" s="195">
        <v>1.7</v>
      </c>
      <c r="O98" s="195">
        <v>2.4</v>
      </c>
      <c r="P98" s="195">
        <v>0.9</v>
      </c>
      <c r="Q98" s="195">
        <v>0.28999999999999998</v>
      </c>
      <c r="R98" s="195">
        <v>0.61</v>
      </c>
      <c r="S98" s="195">
        <v>0.38</v>
      </c>
      <c r="T98" s="195">
        <v>0</v>
      </c>
      <c r="U98" s="195">
        <v>2.02</v>
      </c>
      <c r="V98" s="195">
        <v>0.17</v>
      </c>
      <c r="W98" s="195">
        <v>0.57999999999999996</v>
      </c>
      <c r="X98" s="195">
        <v>2.12</v>
      </c>
      <c r="Y98" s="195">
        <v>0</v>
      </c>
      <c r="Z98" s="195">
        <v>3.41</v>
      </c>
      <c r="AA98" s="195">
        <v>1.1000000000000001</v>
      </c>
      <c r="AB98" s="195">
        <v>0</v>
      </c>
      <c r="AC98" s="195">
        <v>7.47</v>
      </c>
      <c r="AD98" s="195">
        <v>12.46</v>
      </c>
      <c r="AE98" s="195">
        <v>0</v>
      </c>
      <c r="AF98" s="195">
        <v>0</v>
      </c>
      <c r="AG98" s="195">
        <v>2.13</v>
      </c>
      <c r="AH98" s="195">
        <v>0</v>
      </c>
      <c r="AI98" s="195">
        <v>14.15</v>
      </c>
      <c r="AJ98" s="195">
        <v>0</v>
      </c>
      <c r="AK98" s="195">
        <v>-7.24</v>
      </c>
      <c r="AL98" s="195">
        <v>0</v>
      </c>
      <c r="AM98" s="195">
        <v>0</v>
      </c>
      <c r="AN98" s="195">
        <v>0</v>
      </c>
      <c r="AO98" s="195">
        <v>231.32</v>
      </c>
      <c r="AP98" s="195">
        <v>0</v>
      </c>
      <c r="AQ98" s="195">
        <v>0</v>
      </c>
      <c r="AR98" s="195">
        <v>8.94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8.2729999999999998E-2</v>
      </c>
      <c r="E99">
        <f t="shared" si="0"/>
        <v>0</v>
      </c>
      <c r="F99">
        <f t="shared" si="0"/>
        <v>0</v>
      </c>
      <c r="G99">
        <f t="shared" si="0"/>
        <v>0.33104000000000006</v>
      </c>
      <c r="H99">
        <f t="shared" si="0"/>
        <v>0</v>
      </c>
      <c r="I99">
        <f t="shared" si="0"/>
        <v>0</v>
      </c>
      <c r="J99">
        <f t="shared" si="0"/>
        <v>0.80680249999999987</v>
      </c>
      <c r="K99">
        <f t="shared" si="0"/>
        <v>2.6746125000000025</v>
      </c>
      <c r="L99">
        <f t="shared" si="0"/>
        <v>8.497500000000005E-2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2.1600000000000015E-2</v>
      </c>
      <c r="Q99">
        <f t="shared" si="0"/>
        <v>6.4384999999999915E-2</v>
      </c>
      <c r="R99">
        <f t="shared" si="0"/>
        <v>8.239000000000013E-2</v>
      </c>
      <c r="S99">
        <f t="shared" si="0"/>
        <v>8.8744999999999949E-2</v>
      </c>
      <c r="T99">
        <f t="shared" si="0"/>
        <v>0</v>
      </c>
      <c r="U99">
        <f t="shared" si="0"/>
        <v>4.8160000000000001E-2</v>
      </c>
      <c r="V99">
        <f t="shared" si="0"/>
        <v>4.000000000000007E-2</v>
      </c>
      <c r="W99">
        <f t="shared" si="0"/>
        <v>9.8857500000000029E-2</v>
      </c>
      <c r="X99">
        <f t="shared" si="0"/>
        <v>0.31285999999999869</v>
      </c>
      <c r="Y99">
        <f t="shared" si="0"/>
        <v>0</v>
      </c>
      <c r="Z99">
        <f t="shared" si="0"/>
        <v>0.23398499999999975</v>
      </c>
      <c r="AA99">
        <f t="shared" si="0"/>
        <v>0.17999500000000027</v>
      </c>
      <c r="AB99">
        <f t="shared" si="0"/>
        <v>0</v>
      </c>
      <c r="AC99">
        <f t="shared" si="0"/>
        <v>0.17149000000000014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4.3224999999999965E-2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-0.19433500000000004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5.8119400000000043</v>
      </c>
      <c r="AP99">
        <f t="shared" si="0"/>
        <v>0</v>
      </c>
      <c r="AQ99">
        <f t="shared" ref="AQ99:AX99" si="1">SUM(AQ3:AQ98)/4000</f>
        <v>0</v>
      </c>
      <c r="AR99">
        <f t="shared" si="1"/>
        <v>0.16807000000000019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8</v>
      </c>
      <c r="E3" s="195">
        <v>0</v>
      </c>
      <c r="F3" s="195">
        <v>0</v>
      </c>
      <c r="G3" s="195">
        <v>8</v>
      </c>
      <c r="H3" s="195">
        <v>0</v>
      </c>
      <c r="I3" s="195">
        <v>0</v>
      </c>
      <c r="J3" s="195">
        <v>10.02</v>
      </c>
      <c r="K3" s="195">
        <v>5.4</v>
      </c>
      <c r="L3" s="195">
        <v>2.13</v>
      </c>
      <c r="M3" s="195">
        <v>0</v>
      </c>
      <c r="N3" s="195">
        <v>0.99</v>
      </c>
      <c r="O3" s="195">
        <v>1.65</v>
      </c>
      <c r="P3" s="195">
        <v>2.2599999999999998</v>
      </c>
      <c r="Q3" s="195">
        <v>0.17</v>
      </c>
      <c r="R3" s="195">
        <v>0.35</v>
      </c>
      <c r="S3" s="195">
        <v>0.22</v>
      </c>
      <c r="T3" s="195">
        <v>0</v>
      </c>
      <c r="U3" s="195">
        <v>9.48</v>
      </c>
      <c r="V3" s="195">
        <v>0.12</v>
      </c>
      <c r="W3" s="195">
        <v>0.67</v>
      </c>
      <c r="X3" s="195">
        <v>1.22</v>
      </c>
      <c r="Y3" s="195">
        <v>0</v>
      </c>
      <c r="Z3" s="195">
        <v>1.54</v>
      </c>
      <c r="AA3" s="195">
        <v>0.64</v>
      </c>
      <c r="AB3" s="195">
        <v>0</v>
      </c>
      <c r="AC3" s="195">
        <v>1.55</v>
      </c>
      <c r="AD3" s="195">
        <v>6.82</v>
      </c>
      <c r="AE3" s="195">
        <v>0</v>
      </c>
      <c r="AF3" s="195">
        <v>0</v>
      </c>
      <c r="AG3" s="195">
        <v>0</v>
      </c>
      <c r="AH3" s="195">
        <v>0</v>
      </c>
      <c r="AI3" s="195">
        <v>8.0399999999999991</v>
      </c>
      <c r="AJ3" s="195">
        <v>0</v>
      </c>
      <c r="AK3" s="195">
        <v>2.6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8</v>
      </c>
      <c r="E4" s="195">
        <v>0</v>
      </c>
      <c r="F4" s="195">
        <v>0</v>
      </c>
      <c r="G4" s="195">
        <v>8</v>
      </c>
      <c r="H4" s="195">
        <v>0</v>
      </c>
      <c r="I4" s="195">
        <v>0</v>
      </c>
      <c r="J4" s="195">
        <v>10.39</v>
      </c>
      <c r="K4" s="195">
        <v>5.4</v>
      </c>
      <c r="L4" s="195">
        <v>2.13</v>
      </c>
      <c r="M4" s="195">
        <v>0</v>
      </c>
      <c r="N4" s="195">
        <v>0.99</v>
      </c>
      <c r="O4" s="195">
        <v>1.65</v>
      </c>
      <c r="P4" s="195">
        <v>2.2599999999999998</v>
      </c>
      <c r="Q4" s="195">
        <v>0.17</v>
      </c>
      <c r="R4" s="195">
        <v>0.35</v>
      </c>
      <c r="S4" s="195">
        <v>0.22</v>
      </c>
      <c r="T4" s="195">
        <v>0</v>
      </c>
      <c r="U4" s="195">
        <v>9.48</v>
      </c>
      <c r="V4" s="195">
        <v>0.12</v>
      </c>
      <c r="W4" s="195">
        <v>0.37</v>
      </c>
      <c r="X4" s="195">
        <v>1.22</v>
      </c>
      <c r="Y4" s="195">
        <v>0</v>
      </c>
      <c r="Z4" s="195">
        <v>1.54</v>
      </c>
      <c r="AA4" s="195">
        <v>0.64</v>
      </c>
      <c r="AB4" s="195">
        <v>0</v>
      </c>
      <c r="AC4" s="195">
        <v>1.55</v>
      </c>
      <c r="AD4" s="195">
        <v>6.82</v>
      </c>
      <c r="AE4" s="195">
        <v>0</v>
      </c>
      <c r="AF4" s="195">
        <v>0</v>
      </c>
      <c r="AG4" s="195">
        <v>0</v>
      </c>
      <c r="AH4" s="195">
        <v>0</v>
      </c>
      <c r="AI4" s="195">
        <v>8.0399999999999991</v>
      </c>
      <c r="AJ4" s="195">
        <v>0</v>
      </c>
      <c r="AK4" s="195">
        <v>2.6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8</v>
      </c>
      <c r="E5" s="195">
        <v>0</v>
      </c>
      <c r="F5" s="195">
        <v>0</v>
      </c>
      <c r="G5" s="195">
        <v>8</v>
      </c>
      <c r="H5" s="195">
        <v>0</v>
      </c>
      <c r="I5" s="195">
        <v>0</v>
      </c>
      <c r="J5" s="195">
        <v>6.73</v>
      </c>
      <c r="K5" s="195">
        <v>5.4</v>
      </c>
      <c r="L5" s="195">
        <v>2.13</v>
      </c>
      <c r="M5" s="195">
        <v>0</v>
      </c>
      <c r="N5" s="195">
        <v>0.99</v>
      </c>
      <c r="O5" s="195">
        <v>1.65</v>
      </c>
      <c r="P5" s="195">
        <v>2.2599999999999998</v>
      </c>
      <c r="Q5" s="195">
        <v>0.17</v>
      </c>
      <c r="R5" s="195">
        <v>0.35</v>
      </c>
      <c r="S5" s="195">
        <v>0.22</v>
      </c>
      <c r="T5" s="195">
        <v>0</v>
      </c>
      <c r="U5" s="195">
        <v>9.48</v>
      </c>
      <c r="V5" s="195">
        <v>0.12</v>
      </c>
      <c r="W5" s="195">
        <v>0.37</v>
      </c>
      <c r="X5" s="195">
        <v>1.22</v>
      </c>
      <c r="Y5" s="195">
        <v>0</v>
      </c>
      <c r="Z5" s="195">
        <v>1.54</v>
      </c>
      <c r="AA5" s="195">
        <v>0.64</v>
      </c>
      <c r="AB5" s="195">
        <v>0</v>
      </c>
      <c r="AC5" s="195">
        <v>1.55</v>
      </c>
      <c r="AD5" s="195">
        <v>6.82</v>
      </c>
      <c r="AE5" s="195">
        <v>0</v>
      </c>
      <c r="AF5" s="195">
        <v>0</v>
      </c>
      <c r="AG5" s="195">
        <v>0</v>
      </c>
      <c r="AH5" s="195">
        <v>0</v>
      </c>
      <c r="AI5" s="195">
        <v>8.0399999999999991</v>
      </c>
      <c r="AJ5" s="195">
        <v>0</v>
      </c>
      <c r="AK5" s="195">
        <v>2.6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8</v>
      </c>
      <c r="E6" s="195">
        <v>0</v>
      </c>
      <c r="F6" s="195">
        <v>0</v>
      </c>
      <c r="G6" s="195">
        <v>8</v>
      </c>
      <c r="H6" s="195">
        <v>0</v>
      </c>
      <c r="I6" s="195">
        <v>0</v>
      </c>
      <c r="J6" s="195">
        <v>10.51</v>
      </c>
      <c r="K6" s="195">
        <v>5.4</v>
      </c>
      <c r="L6" s="195">
        <v>2.13</v>
      </c>
      <c r="M6" s="195">
        <v>0</v>
      </c>
      <c r="N6" s="195">
        <v>0.99</v>
      </c>
      <c r="O6" s="195">
        <v>1.65</v>
      </c>
      <c r="P6" s="195">
        <v>2.2599999999999998</v>
      </c>
      <c r="Q6" s="195">
        <v>0.17</v>
      </c>
      <c r="R6" s="195">
        <v>0.35</v>
      </c>
      <c r="S6" s="195">
        <v>0.22</v>
      </c>
      <c r="T6" s="195">
        <v>0</v>
      </c>
      <c r="U6" s="195">
        <v>9.48</v>
      </c>
      <c r="V6" s="195">
        <v>0.12</v>
      </c>
      <c r="W6" s="195">
        <v>0.37</v>
      </c>
      <c r="X6" s="195">
        <v>1.22</v>
      </c>
      <c r="Y6" s="195">
        <v>0</v>
      </c>
      <c r="Z6" s="195">
        <v>1.54</v>
      </c>
      <c r="AA6" s="195">
        <v>0.64</v>
      </c>
      <c r="AB6" s="195">
        <v>0</v>
      </c>
      <c r="AC6" s="195">
        <v>1.55</v>
      </c>
      <c r="AD6" s="195">
        <v>6.82</v>
      </c>
      <c r="AE6" s="195">
        <v>0</v>
      </c>
      <c r="AF6" s="195">
        <v>0</v>
      </c>
      <c r="AG6" s="195">
        <v>0</v>
      </c>
      <c r="AH6" s="195">
        <v>0</v>
      </c>
      <c r="AI6" s="195">
        <v>8.0399999999999991</v>
      </c>
      <c r="AJ6" s="195">
        <v>0</v>
      </c>
      <c r="AK6" s="195">
        <v>2.6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7.71</v>
      </c>
      <c r="E7" s="195">
        <v>0</v>
      </c>
      <c r="F7" s="195">
        <v>0</v>
      </c>
      <c r="G7" s="195">
        <v>7.83</v>
      </c>
      <c r="H7" s="195">
        <v>0</v>
      </c>
      <c r="I7" s="195">
        <v>0</v>
      </c>
      <c r="J7" s="195">
        <v>16.13</v>
      </c>
      <c r="K7" s="195">
        <v>5.4</v>
      </c>
      <c r="L7" s="195">
        <v>2.13</v>
      </c>
      <c r="M7" s="195">
        <v>0</v>
      </c>
      <c r="N7" s="195">
        <v>0.99</v>
      </c>
      <c r="O7" s="195">
        <v>1.65</v>
      </c>
      <c r="P7" s="195">
        <v>2.2599999999999998</v>
      </c>
      <c r="Q7" s="195">
        <v>0</v>
      </c>
      <c r="R7" s="195">
        <v>0.35</v>
      </c>
      <c r="S7" s="195">
        <v>0.22</v>
      </c>
      <c r="T7" s="195">
        <v>0</v>
      </c>
      <c r="U7" s="195">
        <v>9.48</v>
      </c>
      <c r="V7" s="195">
        <v>0.12</v>
      </c>
      <c r="W7" s="195">
        <v>0.37</v>
      </c>
      <c r="X7" s="195">
        <v>1.22</v>
      </c>
      <c r="Y7" s="195">
        <v>0</v>
      </c>
      <c r="Z7" s="195">
        <v>1.54</v>
      </c>
      <c r="AA7" s="195">
        <v>0.64</v>
      </c>
      <c r="AB7" s="195">
        <v>0</v>
      </c>
      <c r="AC7" s="195">
        <v>1.55</v>
      </c>
      <c r="AD7" s="195">
        <v>6.82</v>
      </c>
      <c r="AE7" s="195">
        <v>0</v>
      </c>
      <c r="AF7" s="195">
        <v>0</v>
      </c>
      <c r="AG7" s="195">
        <v>0</v>
      </c>
      <c r="AH7" s="195">
        <v>0</v>
      </c>
      <c r="AI7" s="195">
        <v>8.0399999999999991</v>
      </c>
      <c r="AJ7" s="195">
        <v>0</v>
      </c>
      <c r="AK7" s="195">
        <v>2.6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8</v>
      </c>
      <c r="E8" s="195">
        <v>0</v>
      </c>
      <c r="F8" s="195">
        <v>0</v>
      </c>
      <c r="G8" s="195">
        <v>8</v>
      </c>
      <c r="H8" s="195">
        <v>0</v>
      </c>
      <c r="I8" s="195">
        <v>0</v>
      </c>
      <c r="J8" s="195">
        <v>20.04</v>
      </c>
      <c r="K8" s="195">
        <v>5.4</v>
      </c>
      <c r="L8" s="195">
        <v>2.13</v>
      </c>
      <c r="M8" s="195">
        <v>0</v>
      </c>
      <c r="N8" s="195">
        <v>0.99</v>
      </c>
      <c r="O8" s="195">
        <v>1.65</v>
      </c>
      <c r="P8" s="195">
        <v>2.2599999999999998</v>
      </c>
      <c r="Q8" s="195">
        <v>0</v>
      </c>
      <c r="R8" s="195">
        <v>0.35</v>
      </c>
      <c r="S8" s="195">
        <v>0.22</v>
      </c>
      <c r="T8" s="195">
        <v>0</v>
      </c>
      <c r="U8" s="195">
        <v>9.48</v>
      </c>
      <c r="V8" s="195">
        <v>0.12</v>
      </c>
      <c r="W8" s="195">
        <v>0.37</v>
      </c>
      <c r="X8" s="195">
        <v>1.22</v>
      </c>
      <c r="Y8" s="195">
        <v>0</v>
      </c>
      <c r="Z8" s="195">
        <v>1.54</v>
      </c>
      <c r="AA8" s="195">
        <v>0.64</v>
      </c>
      <c r="AB8" s="195">
        <v>0</v>
      </c>
      <c r="AC8" s="195">
        <v>0</v>
      </c>
      <c r="AD8" s="195">
        <v>6.82</v>
      </c>
      <c r="AE8" s="195">
        <v>0</v>
      </c>
      <c r="AF8" s="195">
        <v>0</v>
      </c>
      <c r="AG8" s="195">
        <v>0</v>
      </c>
      <c r="AH8" s="195">
        <v>0</v>
      </c>
      <c r="AI8" s="195">
        <v>8.0399999999999991</v>
      </c>
      <c r="AJ8" s="195">
        <v>0</v>
      </c>
      <c r="AK8" s="195">
        <v>2.6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8</v>
      </c>
      <c r="E9" s="195">
        <v>0</v>
      </c>
      <c r="F9" s="195">
        <v>0</v>
      </c>
      <c r="G9" s="195">
        <v>8</v>
      </c>
      <c r="H9" s="195">
        <v>0</v>
      </c>
      <c r="I9" s="195">
        <v>0</v>
      </c>
      <c r="J9" s="195">
        <v>20.04</v>
      </c>
      <c r="K9" s="195">
        <v>5.4</v>
      </c>
      <c r="L9" s="195">
        <v>2.13</v>
      </c>
      <c r="M9" s="195">
        <v>0</v>
      </c>
      <c r="N9" s="195">
        <v>0.99</v>
      </c>
      <c r="O9" s="195">
        <v>1.65</v>
      </c>
      <c r="P9" s="195">
        <v>2.2599999999999998</v>
      </c>
      <c r="Q9" s="195">
        <v>0.17</v>
      </c>
      <c r="R9" s="195">
        <v>0.35</v>
      </c>
      <c r="S9" s="195">
        <v>0.22</v>
      </c>
      <c r="T9" s="195">
        <v>0</v>
      </c>
      <c r="U9" s="195">
        <v>9.48</v>
      </c>
      <c r="V9" s="195">
        <v>0.12</v>
      </c>
      <c r="W9" s="195">
        <v>0.37</v>
      </c>
      <c r="X9" s="195">
        <v>1.22</v>
      </c>
      <c r="Y9" s="195">
        <v>0</v>
      </c>
      <c r="Z9" s="195">
        <v>1.21</v>
      </c>
      <c r="AA9" s="195">
        <v>0.64</v>
      </c>
      <c r="AB9" s="195">
        <v>0</v>
      </c>
      <c r="AC9" s="195">
        <v>0</v>
      </c>
      <c r="AD9" s="195">
        <v>6.82</v>
      </c>
      <c r="AE9" s="195">
        <v>0</v>
      </c>
      <c r="AF9" s="195">
        <v>0</v>
      </c>
      <c r="AG9" s="195">
        <v>0</v>
      </c>
      <c r="AH9" s="195">
        <v>0</v>
      </c>
      <c r="AI9" s="195">
        <v>8.0399999999999991</v>
      </c>
      <c r="AJ9" s="195">
        <v>0</v>
      </c>
      <c r="AK9" s="195">
        <v>2.6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8</v>
      </c>
      <c r="E10" s="195">
        <v>0</v>
      </c>
      <c r="F10" s="195">
        <v>0</v>
      </c>
      <c r="G10" s="195">
        <v>8</v>
      </c>
      <c r="H10" s="195">
        <v>0</v>
      </c>
      <c r="I10" s="195">
        <v>0</v>
      </c>
      <c r="J10" s="195">
        <v>20.04</v>
      </c>
      <c r="K10" s="195">
        <v>5.4</v>
      </c>
      <c r="L10" s="195">
        <v>2.13</v>
      </c>
      <c r="M10" s="195">
        <v>0</v>
      </c>
      <c r="N10" s="195">
        <v>0.99</v>
      </c>
      <c r="O10" s="195">
        <v>1.65</v>
      </c>
      <c r="P10" s="195">
        <v>2.2599999999999998</v>
      </c>
      <c r="Q10" s="195">
        <v>0.17</v>
      </c>
      <c r="R10" s="195">
        <v>0.35</v>
      </c>
      <c r="S10" s="195">
        <v>0.22</v>
      </c>
      <c r="T10" s="195">
        <v>0</v>
      </c>
      <c r="U10" s="195">
        <v>9.48</v>
      </c>
      <c r="V10" s="195">
        <v>0.12</v>
      </c>
      <c r="W10" s="195">
        <v>0.37</v>
      </c>
      <c r="X10" s="195">
        <v>1.22</v>
      </c>
      <c r="Y10" s="195">
        <v>0</v>
      </c>
      <c r="Z10" s="195">
        <v>1.21</v>
      </c>
      <c r="AA10" s="195">
        <v>0.64</v>
      </c>
      <c r="AB10" s="195">
        <v>0</v>
      </c>
      <c r="AC10" s="195">
        <v>0</v>
      </c>
      <c r="AD10" s="195">
        <v>6.82</v>
      </c>
      <c r="AE10" s="195">
        <v>0</v>
      </c>
      <c r="AF10" s="195">
        <v>0</v>
      </c>
      <c r="AG10" s="195">
        <v>0</v>
      </c>
      <c r="AH10" s="195">
        <v>0</v>
      </c>
      <c r="AI10" s="195">
        <v>8.0399999999999991</v>
      </c>
      <c r="AJ10" s="195">
        <v>0</v>
      </c>
      <c r="AK10" s="195">
        <v>2.6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8</v>
      </c>
      <c r="E11" s="195">
        <v>0</v>
      </c>
      <c r="F11" s="195">
        <v>0</v>
      </c>
      <c r="G11" s="195">
        <v>8</v>
      </c>
      <c r="H11" s="195">
        <v>0</v>
      </c>
      <c r="I11" s="195">
        <v>0</v>
      </c>
      <c r="J11" s="195">
        <v>20.04</v>
      </c>
      <c r="K11" s="195">
        <v>5.4</v>
      </c>
      <c r="L11" s="195">
        <v>2.13</v>
      </c>
      <c r="M11" s="195">
        <v>0</v>
      </c>
      <c r="N11" s="195">
        <v>0.99</v>
      </c>
      <c r="O11" s="195">
        <v>1.65</v>
      </c>
      <c r="P11" s="195">
        <v>2.2599999999999998</v>
      </c>
      <c r="Q11" s="195">
        <v>0.17</v>
      </c>
      <c r="R11" s="195">
        <v>0.35</v>
      </c>
      <c r="S11" s="195">
        <v>0.22</v>
      </c>
      <c r="T11" s="195">
        <v>0</v>
      </c>
      <c r="U11" s="195">
        <v>9.48</v>
      </c>
      <c r="V11" s="195">
        <v>0.12</v>
      </c>
      <c r="W11" s="195">
        <v>0.37</v>
      </c>
      <c r="X11" s="195">
        <v>1.22</v>
      </c>
      <c r="Y11" s="195">
        <v>0</v>
      </c>
      <c r="Z11" s="195">
        <v>1.21</v>
      </c>
      <c r="AA11" s="195">
        <v>0.64</v>
      </c>
      <c r="AB11" s="195">
        <v>0</v>
      </c>
      <c r="AC11" s="195">
        <v>0</v>
      </c>
      <c r="AD11" s="195">
        <v>6.82</v>
      </c>
      <c r="AE11" s="195">
        <v>0</v>
      </c>
      <c r="AF11" s="195">
        <v>0</v>
      </c>
      <c r="AG11" s="195">
        <v>0</v>
      </c>
      <c r="AH11" s="195">
        <v>0</v>
      </c>
      <c r="AI11" s="195">
        <v>8.0399999999999991</v>
      </c>
      <c r="AJ11" s="195">
        <v>0</v>
      </c>
      <c r="AK11" s="195">
        <v>2.6</v>
      </c>
      <c r="AL11" s="195">
        <v>0</v>
      </c>
      <c r="AM11" s="195">
        <v>0</v>
      </c>
      <c r="AN11" s="195">
        <v>0</v>
      </c>
      <c r="AO11" s="195">
        <v>170.5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8</v>
      </c>
      <c r="E12" s="195">
        <v>0</v>
      </c>
      <c r="F12" s="195">
        <v>0</v>
      </c>
      <c r="G12" s="195">
        <v>8</v>
      </c>
      <c r="H12" s="195">
        <v>0</v>
      </c>
      <c r="I12" s="195">
        <v>0</v>
      </c>
      <c r="J12" s="195">
        <v>20.04</v>
      </c>
      <c r="K12" s="195">
        <v>5.4</v>
      </c>
      <c r="L12" s="195">
        <v>2.13</v>
      </c>
      <c r="M12" s="195">
        <v>0</v>
      </c>
      <c r="N12" s="195">
        <v>0.99</v>
      </c>
      <c r="O12" s="195">
        <v>1.65</v>
      </c>
      <c r="P12" s="195">
        <v>2.2599999999999998</v>
      </c>
      <c r="Q12" s="195">
        <v>0.17</v>
      </c>
      <c r="R12" s="195">
        <v>0.35</v>
      </c>
      <c r="S12" s="195">
        <v>0.22</v>
      </c>
      <c r="T12" s="195">
        <v>0</v>
      </c>
      <c r="U12" s="195">
        <v>9.48</v>
      </c>
      <c r="V12" s="195">
        <v>0.12</v>
      </c>
      <c r="W12" s="195">
        <v>0.37</v>
      </c>
      <c r="X12" s="195">
        <v>1.22</v>
      </c>
      <c r="Y12" s="195">
        <v>0</v>
      </c>
      <c r="Z12" s="195">
        <v>1.21</v>
      </c>
      <c r="AA12" s="195">
        <v>0.64</v>
      </c>
      <c r="AB12" s="195">
        <v>0</v>
      </c>
      <c r="AC12" s="195">
        <v>0</v>
      </c>
      <c r="AD12" s="195">
        <v>6.82</v>
      </c>
      <c r="AE12" s="195">
        <v>0</v>
      </c>
      <c r="AF12" s="195">
        <v>0</v>
      </c>
      <c r="AG12" s="195">
        <v>0</v>
      </c>
      <c r="AH12" s="195">
        <v>0</v>
      </c>
      <c r="AI12" s="195">
        <v>8.0399999999999991</v>
      </c>
      <c r="AJ12" s="195">
        <v>0</v>
      </c>
      <c r="AK12" s="195">
        <v>2.6</v>
      </c>
      <c r="AL12" s="195">
        <v>0</v>
      </c>
      <c r="AM12" s="195">
        <v>0</v>
      </c>
      <c r="AN12" s="195">
        <v>0</v>
      </c>
      <c r="AO12" s="195">
        <v>170.5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8</v>
      </c>
      <c r="E13" s="195">
        <v>0</v>
      </c>
      <c r="F13" s="195">
        <v>0</v>
      </c>
      <c r="G13" s="195">
        <v>8</v>
      </c>
      <c r="H13" s="195">
        <v>0</v>
      </c>
      <c r="I13" s="195">
        <v>0</v>
      </c>
      <c r="J13" s="195">
        <v>20.04</v>
      </c>
      <c r="K13" s="195">
        <v>5.4</v>
      </c>
      <c r="L13" s="195">
        <v>2.13</v>
      </c>
      <c r="M13" s="195">
        <v>0</v>
      </c>
      <c r="N13" s="195">
        <v>0.99</v>
      </c>
      <c r="O13" s="195">
        <v>1.65</v>
      </c>
      <c r="P13" s="195">
        <v>2.2599999999999998</v>
      </c>
      <c r="Q13" s="195">
        <v>0.17</v>
      </c>
      <c r="R13" s="195">
        <v>0.35</v>
      </c>
      <c r="S13" s="195">
        <v>0.22</v>
      </c>
      <c r="T13" s="195">
        <v>0</v>
      </c>
      <c r="U13" s="195">
        <v>9.48</v>
      </c>
      <c r="V13" s="195">
        <v>0.12</v>
      </c>
      <c r="W13" s="195">
        <v>0.37</v>
      </c>
      <c r="X13" s="195">
        <v>1.22</v>
      </c>
      <c r="Y13" s="195">
        <v>0</v>
      </c>
      <c r="Z13" s="195">
        <v>1.54</v>
      </c>
      <c r="AA13" s="195">
        <v>0.64</v>
      </c>
      <c r="AB13" s="195">
        <v>0</v>
      </c>
      <c r="AC13" s="195">
        <v>0</v>
      </c>
      <c r="AD13" s="195">
        <v>6.82</v>
      </c>
      <c r="AE13" s="195">
        <v>0</v>
      </c>
      <c r="AF13" s="195">
        <v>0</v>
      </c>
      <c r="AG13" s="195">
        <v>0</v>
      </c>
      <c r="AH13" s="195">
        <v>0</v>
      </c>
      <c r="AI13" s="195">
        <v>8.0399999999999991</v>
      </c>
      <c r="AJ13" s="195">
        <v>0</v>
      </c>
      <c r="AK13" s="195">
        <v>2.6</v>
      </c>
      <c r="AL13" s="195">
        <v>0</v>
      </c>
      <c r="AM13" s="195">
        <v>0</v>
      </c>
      <c r="AN13" s="195">
        <v>0</v>
      </c>
      <c r="AO13" s="195">
        <v>170.5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8</v>
      </c>
      <c r="E14" s="195">
        <v>0</v>
      </c>
      <c r="F14" s="195">
        <v>0</v>
      </c>
      <c r="G14" s="195">
        <v>8</v>
      </c>
      <c r="H14" s="195">
        <v>0</v>
      </c>
      <c r="I14" s="195">
        <v>0</v>
      </c>
      <c r="J14" s="195">
        <v>20.04</v>
      </c>
      <c r="K14" s="195">
        <v>5.4</v>
      </c>
      <c r="L14" s="195">
        <v>2.13</v>
      </c>
      <c r="M14" s="195">
        <v>0</v>
      </c>
      <c r="N14" s="195">
        <v>0.99</v>
      </c>
      <c r="O14" s="195">
        <v>1.65</v>
      </c>
      <c r="P14" s="195">
        <v>2.2599999999999998</v>
      </c>
      <c r="Q14" s="195">
        <v>0.17</v>
      </c>
      <c r="R14" s="195">
        <v>0.35</v>
      </c>
      <c r="S14" s="195">
        <v>0.22</v>
      </c>
      <c r="T14" s="195">
        <v>0</v>
      </c>
      <c r="U14" s="195">
        <v>9.48</v>
      </c>
      <c r="V14" s="195">
        <v>0.12</v>
      </c>
      <c r="W14" s="195">
        <v>0.37</v>
      </c>
      <c r="X14" s="195">
        <v>1.22</v>
      </c>
      <c r="Y14" s="195">
        <v>0</v>
      </c>
      <c r="Z14" s="195">
        <v>1.54</v>
      </c>
      <c r="AA14" s="195">
        <v>0.64</v>
      </c>
      <c r="AB14" s="195">
        <v>0</v>
      </c>
      <c r="AC14" s="195">
        <v>0</v>
      </c>
      <c r="AD14" s="195">
        <v>6.82</v>
      </c>
      <c r="AE14" s="195">
        <v>0</v>
      </c>
      <c r="AF14" s="195">
        <v>0</v>
      </c>
      <c r="AG14" s="195">
        <v>0</v>
      </c>
      <c r="AH14" s="195">
        <v>0</v>
      </c>
      <c r="AI14" s="195">
        <v>8.0399999999999991</v>
      </c>
      <c r="AJ14" s="195">
        <v>0</v>
      </c>
      <c r="AK14" s="195">
        <v>2.6</v>
      </c>
      <c r="AL14" s="195">
        <v>0</v>
      </c>
      <c r="AM14" s="195">
        <v>0</v>
      </c>
      <c r="AN14" s="195">
        <v>0</v>
      </c>
      <c r="AO14" s="195">
        <v>170.5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8</v>
      </c>
      <c r="E15" s="195">
        <v>0</v>
      </c>
      <c r="F15" s="195">
        <v>0</v>
      </c>
      <c r="G15" s="195">
        <v>8</v>
      </c>
      <c r="H15" s="195">
        <v>0</v>
      </c>
      <c r="I15" s="195">
        <v>0</v>
      </c>
      <c r="J15" s="195">
        <v>20.04</v>
      </c>
      <c r="K15" s="195">
        <v>5.4</v>
      </c>
      <c r="L15" s="195">
        <v>2.13</v>
      </c>
      <c r="M15" s="195">
        <v>0</v>
      </c>
      <c r="N15" s="195">
        <v>0.99</v>
      </c>
      <c r="O15" s="195">
        <v>1.65</v>
      </c>
      <c r="P15" s="195">
        <v>2.2599999999999998</v>
      </c>
      <c r="Q15" s="195">
        <v>0.17</v>
      </c>
      <c r="R15" s="195">
        <v>0.35</v>
      </c>
      <c r="S15" s="195">
        <v>0.22</v>
      </c>
      <c r="T15" s="195">
        <v>0</v>
      </c>
      <c r="U15" s="195">
        <v>9.48</v>
      </c>
      <c r="V15" s="195">
        <v>0.12</v>
      </c>
      <c r="W15" s="195">
        <v>0.37</v>
      </c>
      <c r="X15" s="195">
        <v>1.22</v>
      </c>
      <c r="Y15" s="195">
        <v>0</v>
      </c>
      <c r="Z15" s="195">
        <v>1.54</v>
      </c>
      <c r="AA15" s="195">
        <v>0.64</v>
      </c>
      <c r="AB15" s="195">
        <v>0</v>
      </c>
      <c r="AC15" s="195">
        <v>0</v>
      </c>
      <c r="AD15" s="195">
        <v>6.82</v>
      </c>
      <c r="AE15" s="195">
        <v>0</v>
      </c>
      <c r="AF15" s="195">
        <v>0</v>
      </c>
      <c r="AG15" s="195">
        <v>0</v>
      </c>
      <c r="AH15" s="195">
        <v>0</v>
      </c>
      <c r="AI15" s="195">
        <v>8.0399999999999991</v>
      </c>
      <c r="AJ15" s="195">
        <v>0</v>
      </c>
      <c r="AK15" s="195">
        <v>2.6</v>
      </c>
      <c r="AL15" s="195">
        <v>0</v>
      </c>
      <c r="AM15" s="195">
        <v>0</v>
      </c>
      <c r="AN15" s="195">
        <v>0</v>
      </c>
      <c r="AO15" s="195">
        <v>170.5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8</v>
      </c>
      <c r="E16" s="195">
        <v>0</v>
      </c>
      <c r="F16" s="195">
        <v>0</v>
      </c>
      <c r="G16" s="195">
        <v>8</v>
      </c>
      <c r="H16" s="195">
        <v>0</v>
      </c>
      <c r="I16" s="195">
        <v>0</v>
      </c>
      <c r="J16" s="195">
        <v>20.04</v>
      </c>
      <c r="K16" s="195">
        <v>5.4</v>
      </c>
      <c r="L16" s="195">
        <v>2.13</v>
      </c>
      <c r="M16" s="195">
        <v>0</v>
      </c>
      <c r="N16" s="195">
        <v>0.99</v>
      </c>
      <c r="O16" s="195">
        <v>1.65</v>
      </c>
      <c r="P16" s="195">
        <v>2.2599999999999998</v>
      </c>
      <c r="Q16" s="195">
        <v>0.17</v>
      </c>
      <c r="R16" s="195">
        <v>0.35</v>
      </c>
      <c r="S16" s="195">
        <v>0.22</v>
      </c>
      <c r="T16" s="195">
        <v>0</v>
      </c>
      <c r="U16" s="195">
        <v>9.48</v>
      </c>
      <c r="V16" s="195">
        <v>0.12</v>
      </c>
      <c r="W16" s="195">
        <v>0.37</v>
      </c>
      <c r="X16" s="195">
        <v>1.22</v>
      </c>
      <c r="Y16" s="195">
        <v>0</v>
      </c>
      <c r="Z16" s="195">
        <v>1.54</v>
      </c>
      <c r="AA16" s="195">
        <v>0.64</v>
      </c>
      <c r="AB16" s="195">
        <v>0</v>
      </c>
      <c r="AC16" s="195">
        <v>0</v>
      </c>
      <c r="AD16" s="195">
        <v>6.82</v>
      </c>
      <c r="AE16" s="195">
        <v>0</v>
      </c>
      <c r="AF16" s="195">
        <v>0</v>
      </c>
      <c r="AG16" s="195">
        <v>0</v>
      </c>
      <c r="AH16" s="195">
        <v>0</v>
      </c>
      <c r="AI16" s="195">
        <v>8.0399999999999991</v>
      </c>
      <c r="AJ16" s="195">
        <v>0</v>
      </c>
      <c r="AK16" s="195">
        <v>2.6</v>
      </c>
      <c r="AL16" s="195">
        <v>0</v>
      </c>
      <c r="AM16" s="195">
        <v>0</v>
      </c>
      <c r="AN16" s="195">
        <v>0</v>
      </c>
      <c r="AO16" s="195">
        <v>170.5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8</v>
      </c>
      <c r="E17" s="195">
        <v>0</v>
      </c>
      <c r="F17" s="195">
        <v>0</v>
      </c>
      <c r="G17" s="195">
        <v>8</v>
      </c>
      <c r="H17" s="195">
        <v>0</v>
      </c>
      <c r="I17" s="195">
        <v>0</v>
      </c>
      <c r="J17" s="195">
        <v>20.04</v>
      </c>
      <c r="K17" s="195">
        <v>5.4</v>
      </c>
      <c r="L17" s="195">
        <v>2.13</v>
      </c>
      <c r="M17" s="195">
        <v>0</v>
      </c>
      <c r="N17" s="195">
        <v>0.99</v>
      </c>
      <c r="O17" s="195">
        <v>1.65</v>
      </c>
      <c r="P17" s="195">
        <v>2.2599999999999998</v>
      </c>
      <c r="Q17" s="195">
        <v>0.17</v>
      </c>
      <c r="R17" s="195">
        <v>0.35</v>
      </c>
      <c r="S17" s="195">
        <v>0.22</v>
      </c>
      <c r="T17" s="195">
        <v>0</v>
      </c>
      <c r="U17" s="195">
        <v>9.48</v>
      </c>
      <c r="V17" s="195">
        <v>0.12</v>
      </c>
      <c r="W17" s="195">
        <v>0.37</v>
      </c>
      <c r="X17" s="195">
        <v>1.22</v>
      </c>
      <c r="Y17" s="195">
        <v>0</v>
      </c>
      <c r="Z17" s="195">
        <v>1.54</v>
      </c>
      <c r="AA17" s="195">
        <v>0.64</v>
      </c>
      <c r="AB17" s="195">
        <v>0</v>
      </c>
      <c r="AC17" s="195">
        <v>0</v>
      </c>
      <c r="AD17" s="195">
        <v>6.82</v>
      </c>
      <c r="AE17" s="195">
        <v>0</v>
      </c>
      <c r="AF17" s="195">
        <v>0</v>
      </c>
      <c r="AG17" s="195">
        <v>0</v>
      </c>
      <c r="AH17" s="195">
        <v>0</v>
      </c>
      <c r="AI17" s="195">
        <v>8.0399999999999991</v>
      </c>
      <c r="AJ17" s="195">
        <v>0</v>
      </c>
      <c r="AK17" s="195">
        <v>2.6</v>
      </c>
      <c r="AL17" s="195">
        <v>0</v>
      </c>
      <c r="AM17" s="195">
        <v>0</v>
      </c>
      <c r="AN17" s="195">
        <v>0</v>
      </c>
      <c r="AO17" s="195">
        <v>170.5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8</v>
      </c>
      <c r="E18" s="195">
        <v>0</v>
      </c>
      <c r="F18" s="195">
        <v>0</v>
      </c>
      <c r="G18" s="195">
        <v>8</v>
      </c>
      <c r="H18" s="195">
        <v>0</v>
      </c>
      <c r="I18" s="195">
        <v>0</v>
      </c>
      <c r="J18" s="195">
        <v>20.04</v>
      </c>
      <c r="K18" s="195">
        <v>5.4</v>
      </c>
      <c r="L18" s="195">
        <v>2.13</v>
      </c>
      <c r="M18" s="195">
        <v>0</v>
      </c>
      <c r="N18" s="195">
        <v>0.99</v>
      </c>
      <c r="O18" s="195">
        <v>1.65</v>
      </c>
      <c r="P18" s="195">
        <v>2.2599999999999998</v>
      </c>
      <c r="Q18" s="195">
        <v>0.17</v>
      </c>
      <c r="R18" s="195">
        <v>0.35</v>
      </c>
      <c r="S18" s="195">
        <v>0.22</v>
      </c>
      <c r="T18" s="195">
        <v>0</v>
      </c>
      <c r="U18" s="195">
        <v>9.48</v>
      </c>
      <c r="V18" s="195">
        <v>0.12</v>
      </c>
      <c r="W18" s="195">
        <v>0.37</v>
      </c>
      <c r="X18" s="195">
        <v>1.22</v>
      </c>
      <c r="Y18" s="195">
        <v>0</v>
      </c>
      <c r="Z18" s="195">
        <v>1.54</v>
      </c>
      <c r="AA18" s="195">
        <v>0.64</v>
      </c>
      <c r="AB18" s="195">
        <v>0</v>
      </c>
      <c r="AC18" s="195">
        <v>0</v>
      </c>
      <c r="AD18" s="195">
        <v>6.82</v>
      </c>
      <c r="AE18" s="195">
        <v>0</v>
      </c>
      <c r="AF18" s="195">
        <v>0</v>
      </c>
      <c r="AG18" s="195">
        <v>0</v>
      </c>
      <c r="AH18" s="195">
        <v>0</v>
      </c>
      <c r="AI18" s="195">
        <v>8.0399999999999991</v>
      </c>
      <c r="AJ18" s="195">
        <v>0</v>
      </c>
      <c r="AK18" s="195">
        <v>2.6</v>
      </c>
      <c r="AL18" s="195">
        <v>0</v>
      </c>
      <c r="AM18" s="195">
        <v>0</v>
      </c>
      <c r="AN18" s="195">
        <v>0</v>
      </c>
      <c r="AO18" s="195">
        <v>170.5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7.71</v>
      </c>
      <c r="E19" s="195">
        <v>0</v>
      </c>
      <c r="F19" s="195">
        <v>0</v>
      </c>
      <c r="G19" s="195">
        <v>8</v>
      </c>
      <c r="H19" s="195">
        <v>0</v>
      </c>
      <c r="I19" s="195">
        <v>0</v>
      </c>
      <c r="J19" s="195">
        <v>20.04</v>
      </c>
      <c r="K19" s="195">
        <v>5.4</v>
      </c>
      <c r="L19" s="195">
        <v>2.13</v>
      </c>
      <c r="M19" s="195">
        <v>0</v>
      </c>
      <c r="N19" s="195">
        <v>0.99</v>
      </c>
      <c r="O19" s="195">
        <v>1.65</v>
      </c>
      <c r="P19" s="195">
        <v>2.2599999999999998</v>
      </c>
      <c r="Q19" s="195">
        <v>0.17</v>
      </c>
      <c r="R19" s="195">
        <v>0.35</v>
      </c>
      <c r="S19" s="195">
        <v>0.22</v>
      </c>
      <c r="T19" s="195">
        <v>0</v>
      </c>
      <c r="U19" s="195">
        <v>9.48</v>
      </c>
      <c r="V19" s="195">
        <v>0.12</v>
      </c>
      <c r="W19" s="195">
        <v>0.37</v>
      </c>
      <c r="X19" s="195">
        <v>1.22</v>
      </c>
      <c r="Y19" s="195">
        <v>0</v>
      </c>
      <c r="Z19" s="195">
        <v>1.54</v>
      </c>
      <c r="AA19" s="195">
        <v>0.64</v>
      </c>
      <c r="AB19" s="195">
        <v>0</v>
      </c>
      <c r="AC19" s="195">
        <v>0</v>
      </c>
      <c r="AD19" s="195">
        <v>6.82</v>
      </c>
      <c r="AE19" s="195">
        <v>0</v>
      </c>
      <c r="AF19" s="195">
        <v>0</v>
      </c>
      <c r="AG19" s="195">
        <v>0</v>
      </c>
      <c r="AH19" s="195">
        <v>0</v>
      </c>
      <c r="AI19" s="195">
        <v>8.0399999999999991</v>
      </c>
      <c r="AJ19" s="195">
        <v>0</v>
      </c>
      <c r="AK19" s="195">
        <v>2.6</v>
      </c>
      <c r="AL19" s="195">
        <v>0</v>
      </c>
      <c r="AM19" s="195">
        <v>0</v>
      </c>
      <c r="AN19" s="195">
        <v>0</v>
      </c>
      <c r="AO19" s="195">
        <v>170.5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8</v>
      </c>
      <c r="E20" s="195">
        <v>0</v>
      </c>
      <c r="F20" s="195">
        <v>0</v>
      </c>
      <c r="G20" s="195">
        <v>8</v>
      </c>
      <c r="H20" s="195">
        <v>0</v>
      </c>
      <c r="I20" s="195">
        <v>0</v>
      </c>
      <c r="J20" s="195">
        <v>20.04</v>
      </c>
      <c r="K20" s="195">
        <v>5.4</v>
      </c>
      <c r="L20" s="195">
        <v>2.13</v>
      </c>
      <c r="M20" s="195">
        <v>0</v>
      </c>
      <c r="N20" s="195">
        <v>0.99</v>
      </c>
      <c r="O20" s="195">
        <v>1.65</v>
      </c>
      <c r="P20" s="195">
        <v>2.2599999999999998</v>
      </c>
      <c r="Q20" s="195">
        <v>0.17</v>
      </c>
      <c r="R20" s="195">
        <v>0.35</v>
      </c>
      <c r="S20" s="195">
        <v>0.22</v>
      </c>
      <c r="T20" s="195">
        <v>0</v>
      </c>
      <c r="U20" s="195">
        <v>9.48</v>
      </c>
      <c r="V20" s="195">
        <v>0.12</v>
      </c>
      <c r="W20" s="195">
        <v>0.37</v>
      </c>
      <c r="X20" s="195">
        <v>1.22</v>
      </c>
      <c r="Y20" s="195">
        <v>0</v>
      </c>
      <c r="Z20" s="195">
        <v>1.54</v>
      </c>
      <c r="AA20" s="195">
        <v>0.64</v>
      </c>
      <c r="AB20" s="195">
        <v>0</v>
      </c>
      <c r="AC20" s="195">
        <v>0</v>
      </c>
      <c r="AD20" s="195">
        <v>6.82</v>
      </c>
      <c r="AE20" s="195">
        <v>0</v>
      </c>
      <c r="AF20" s="195">
        <v>0</v>
      </c>
      <c r="AG20" s="195">
        <v>0</v>
      </c>
      <c r="AH20" s="195">
        <v>0</v>
      </c>
      <c r="AI20" s="195">
        <v>8.0399999999999991</v>
      </c>
      <c r="AJ20" s="195">
        <v>0</v>
      </c>
      <c r="AK20" s="195">
        <v>2.6</v>
      </c>
      <c r="AL20" s="195">
        <v>0</v>
      </c>
      <c r="AM20" s="195">
        <v>0</v>
      </c>
      <c r="AN20" s="195">
        <v>0</v>
      </c>
      <c r="AO20" s="195">
        <v>170.5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8</v>
      </c>
      <c r="E21" s="195">
        <v>0</v>
      </c>
      <c r="F21" s="195">
        <v>0</v>
      </c>
      <c r="G21" s="195">
        <v>8</v>
      </c>
      <c r="H21" s="195">
        <v>0</v>
      </c>
      <c r="I21" s="195">
        <v>0</v>
      </c>
      <c r="J21" s="195">
        <v>20.04</v>
      </c>
      <c r="K21" s="195">
        <v>5.4</v>
      </c>
      <c r="L21" s="195">
        <v>2.13</v>
      </c>
      <c r="M21" s="195">
        <v>0</v>
      </c>
      <c r="N21" s="195">
        <v>0.99</v>
      </c>
      <c r="O21" s="195">
        <v>1.65</v>
      </c>
      <c r="P21" s="195">
        <v>2.2599999999999998</v>
      </c>
      <c r="Q21" s="195">
        <v>0.17</v>
      </c>
      <c r="R21" s="195">
        <v>0.35</v>
      </c>
      <c r="S21" s="195">
        <v>0.22</v>
      </c>
      <c r="T21" s="195">
        <v>0</v>
      </c>
      <c r="U21" s="195">
        <v>9.48</v>
      </c>
      <c r="V21" s="195">
        <v>0.12</v>
      </c>
      <c r="W21" s="195">
        <v>0.37</v>
      </c>
      <c r="X21" s="195">
        <v>1.22</v>
      </c>
      <c r="Y21" s="195">
        <v>0</v>
      </c>
      <c r="Z21" s="195">
        <v>1.54</v>
      </c>
      <c r="AA21" s="195">
        <v>0.64</v>
      </c>
      <c r="AB21" s="195">
        <v>0</v>
      </c>
      <c r="AC21" s="195">
        <v>0</v>
      </c>
      <c r="AD21" s="195">
        <v>6.82</v>
      </c>
      <c r="AE21" s="195">
        <v>0</v>
      </c>
      <c r="AF21" s="195">
        <v>0</v>
      </c>
      <c r="AG21" s="195">
        <v>0</v>
      </c>
      <c r="AH21" s="195">
        <v>0</v>
      </c>
      <c r="AI21" s="195">
        <v>8.0399999999999991</v>
      </c>
      <c r="AJ21" s="195">
        <v>0</v>
      </c>
      <c r="AK21" s="195">
        <v>2.6</v>
      </c>
      <c r="AL21" s="195">
        <v>0</v>
      </c>
      <c r="AM21" s="195">
        <v>0</v>
      </c>
      <c r="AN21" s="195">
        <v>0</v>
      </c>
      <c r="AO21" s="195">
        <v>170.5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8</v>
      </c>
      <c r="E22" s="195">
        <v>0</v>
      </c>
      <c r="F22" s="195">
        <v>0</v>
      </c>
      <c r="G22" s="195">
        <v>8</v>
      </c>
      <c r="H22" s="195">
        <v>0</v>
      </c>
      <c r="I22" s="195">
        <v>0</v>
      </c>
      <c r="J22" s="195">
        <v>20.04</v>
      </c>
      <c r="K22" s="195">
        <v>5.4</v>
      </c>
      <c r="L22" s="195">
        <v>2.13</v>
      </c>
      <c r="M22" s="195">
        <v>0</v>
      </c>
      <c r="N22" s="195">
        <v>0.99</v>
      </c>
      <c r="O22" s="195">
        <v>1.65</v>
      </c>
      <c r="P22" s="195">
        <v>2.2599999999999998</v>
      </c>
      <c r="Q22" s="195">
        <v>0.17</v>
      </c>
      <c r="R22" s="195">
        <v>0.35</v>
      </c>
      <c r="S22" s="195">
        <v>0.22</v>
      </c>
      <c r="T22" s="195">
        <v>0</v>
      </c>
      <c r="U22" s="195">
        <v>9.48</v>
      </c>
      <c r="V22" s="195">
        <v>0.12</v>
      </c>
      <c r="W22" s="195">
        <v>0.37</v>
      </c>
      <c r="X22" s="195">
        <v>1.22</v>
      </c>
      <c r="Y22" s="195">
        <v>0</v>
      </c>
      <c r="Z22" s="195">
        <v>1.54</v>
      </c>
      <c r="AA22" s="195">
        <v>0.64</v>
      </c>
      <c r="AB22" s="195">
        <v>0</v>
      </c>
      <c r="AC22" s="195">
        <v>0</v>
      </c>
      <c r="AD22" s="195">
        <v>6.82</v>
      </c>
      <c r="AE22" s="195">
        <v>0</v>
      </c>
      <c r="AF22" s="195">
        <v>0</v>
      </c>
      <c r="AG22" s="195">
        <v>0</v>
      </c>
      <c r="AH22" s="195">
        <v>0</v>
      </c>
      <c r="AI22" s="195">
        <v>8.0399999999999991</v>
      </c>
      <c r="AJ22" s="195">
        <v>0</v>
      </c>
      <c r="AK22" s="195">
        <v>2.6</v>
      </c>
      <c r="AL22" s="195">
        <v>0</v>
      </c>
      <c r="AM22" s="195">
        <v>0</v>
      </c>
      <c r="AN22" s="195">
        <v>0</v>
      </c>
      <c r="AO22" s="195">
        <v>170.5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8</v>
      </c>
      <c r="E23" s="195">
        <v>0</v>
      </c>
      <c r="F23" s="195">
        <v>0</v>
      </c>
      <c r="G23" s="195">
        <v>8</v>
      </c>
      <c r="H23" s="195">
        <v>0</v>
      </c>
      <c r="I23" s="195">
        <v>0</v>
      </c>
      <c r="J23" s="195">
        <v>20.04</v>
      </c>
      <c r="K23" s="195">
        <v>5.4</v>
      </c>
      <c r="L23" s="195">
        <v>2.13</v>
      </c>
      <c r="M23" s="195">
        <v>0</v>
      </c>
      <c r="N23" s="195">
        <v>0.99</v>
      </c>
      <c r="O23" s="195">
        <v>1.65</v>
      </c>
      <c r="P23" s="195">
        <v>2.2599999999999998</v>
      </c>
      <c r="Q23" s="195">
        <v>0.17</v>
      </c>
      <c r="R23" s="195">
        <v>0.35</v>
      </c>
      <c r="S23" s="195">
        <v>0.22</v>
      </c>
      <c r="T23" s="195">
        <v>0</v>
      </c>
      <c r="U23" s="195">
        <v>9.52</v>
      </c>
      <c r="V23" s="195">
        <v>0.12</v>
      </c>
      <c r="W23" s="195">
        <v>0.37</v>
      </c>
      <c r="X23" s="195">
        <v>1.22</v>
      </c>
      <c r="Y23" s="195">
        <v>0</v>
      </c>
      <c r="Z23" s="195">
        <v>1.1399999999999999</v>
      </c>
      <c r="AA23" s="195">
        <v>0.64</v>
      </c>
      <c r="AB23" s="195">
        <v>0</v>
      </c>
      <c r="AC23" s="195">
        <v>0</v>
      </c>
      <c r="AD23" s="195">
        <v>6.82</v>
      </c>
      <c r="AE23" s="195">
        <v>0</v>
      </c>
      <c r="AF23" s="195">
        <v>0</v>
      </c>
      <c r="AG23" s="195">
        <v>0</v>
      </c>
      <c r="AH23" s="195">
        <v>0</v>
      </c>
      <c r="AI23" s="195">
        <v>8.0399999999999991</v>
      </c>
      <c r="AJ23" s="195">
        <v>0</v>
      </c>
      <c r="AK23" s="195">
        <v>2.6</v>
      </c>
      <c r="AL23" s="195">
        <v>0</v>
      </c>
      <c r="AM23" s="195">
        <v>0</v>
      </c>
      <c r="AN23" s="195">
        <v>0</v>
      </c>
      <c r="AO23" s="195">
        <v>170.5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8</v>
      </c>
      <c r="E24" s="195">
        <v>0</v>
      </c>
      <c r="F24" s="195">
        <v>0</v>
      </c>
      <c r="G24" s="195">
        <v>8</v>
      </c>
      <c r="H24" s="195">
        <v>0</v>
      </c>
      <c r="I24" s="195">
        <v>0</v>
      </c>
      <c r="J24" s="195">
        <v>20.04</v>
      </c>
      <c r="K24" s="195">
        <v>5.4</v>
      </c>
      <c r="L24" s="195">
        <v>2.13</v>
      </c>
      <c r="M24" s="195">
        <v>0</v>
      </c>
      <c r="N24" s="195">
        <v>0.99</v>
      </c>
      <c r="O24" s="195">
        <v>1.65</v>
      </c>
      <c r="P24" s="195">
        <v>2.2599999999999998</v>
      </c>
      <c r="Q24" s="195">
        <v>0.17</v>
      </c>
      <c r="R24" s="195">
        <v>0.35</v>
      </c>
      <c r="S24" s="195">
        <v>0.22</v>
      </c>
      <c r="T24" s="195">
        <v>0</v>
      </c>
      <c r="U24" s="195">
        <v>9.5</v>
      </c>
      <c r="V24" s="195">
        <v>0.12</v>
      </c>
      <c r="W24" s="195">
        <v>0.37</v>
      </c>
      <c r="X24" s="195">
        <v>1.22</v>
      </c>
      <c r="Y24" s="195">
        <v>0</v>
      </c>
      <c r="Z24" s="195">
        <v>1.1399999999999999</v>
      </c>
      <c r="AA24" s="195">
        <v>0.64</v>
      </c>
      <c r="AB24" s="195">
        <v>0</v>
      </c>
      <c r="AC24" s="195">
        <v>0</v>
      </c>
      <c r="AD24" s="195">
        <v>6.82</v>
      </c>
      <c r="AE24" s="195">
        <v>0</v>
      </c>
      <c r="AF24" s="195">
        <v>0</v>
      </c>
      <c r="AG24" s="195">
        <v>0</v>
      </c>
      <c r="AH24" s="195">
        <v>0</v>
      </c>
      <c r="AI24" s="195">
        <v>8.0399999999999991</v>
      </c>
      <c r="AJ24" s="195">
        <v>0</v>
      </c>
      <c r="AK24" s="195">
        <v>2.6</v>
      </c>
      <c r="AL24" s="195">
        <v>0</v>
      </c>
      <c r="AM24" s="195">
        <v>0</v>
      </c>
      <c r="AN24" s="195">
        <v>0</v>
      </c>
      <c r="AO24" s="195">
        <v>170.5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8</v>
      </c>
      <c r="E25" s="195">
        <v>0</v>
      </c>
      <c r="F25" s="195">
        <v>0</v>
      </c>
      <c r="G25" s="195">
        <v>8</v>
      </c>
      <c r="H25" s="195">
        <v>0</v>
      </c>
      <c r="I25" s="195">
        <v>0</v>
      </c>
      <c r="J25" s="195">
        <v>20.04</v>
      </c>
      <c r="K25" s="195">
        <v>5.4</v>
      </c>
      <c r="L25" s="195">
        <v>2.13</v>
      </c>
      <c r="M25" s="195">
        <v>0</v>
      </c>
      <c r="N25" s="195">
        <v>0.99</v>
      </c>
      <c r="O25" s="195">
        <v>1.65</v>
      </c>
      <c r="P25" s="195">
        <v>2.2599999999999998</v>
      </c>
      <c r="Q25" s="195">
        <v>0.17</v>
      </c>
      <c r="R25" s="195">
        <v>0.35</v>
      </c>
      <c r="S25" s="195">
        <v>0.22</v>
      </c>
      <c r="T25" s="195">
        <v>0</v>
      </c>
      <c r="U25" s="195">
        <v>9.5</v>
      </c>
      <c r="V25" s="195">
        <v>0.12</v>
      </c>
      <c r="W25" s="195">
        <v>0.37</v>
      </c>
      <c r="X25" s="195">
        <v>1.22</v>
      </c>
      <c r="Y25" s="195">
        <v>0</v>
      </c>
      <c r="Z25" s="195">
        <v>1.1399999999999999</v>
      </c>
      <c r="AA25" s="195">
        <v>0.64</v>
      </c>
      <c r="AB25" s="195">
        <v>0</v>
      </c>
      <c r="AC25" s="195">
        <v>0</v>
      </c>
      <c r="AD25" s="195">
        <v>6.82</v>
      </c>
      <c r="AE25" s="195">
        <v>0</v>
      </c>
      <c r="AF25" s="195">
        <v>0</v>
      </c>
      <c r="AG25" s="195">
        <v>0</v>
      </c>
      <c r="AH25" s="195">
        <v>0</v>
      </c>
      <c r="AI25" s="195">
        <v>8.0399999999999991</v>
      </c>
      <c r="AJ25" s="195">
        <v>0</v>
      </c>
      <c r="AK25" s="195">
        <v>2.6</v>
      </c>
      <c r="AL25" s="195">
        <v>0</v>
      </c>
      <c r="AM25" s="195">
        <v>0</v>
      </c>
      <c r="AN25" s="195">
        <v>0</v>
      </c>
      <c r="AO25" s="195">
        <v>170.5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8</v>
      </c>
      <c r="E26" s="195">
        <v>0</v>
      </c>
      <c r="F26" s="195">
        <v>0</v>
      </c>
      <c r="G26" s="195">
        <v>8</v>
      </c>
      <c r="H26" s="195">
        <v>0</v>
      </c>
      <c r="I26" s="195">
        <v>0</v>
      </c>
      <c r="J26" s="195">
        <v>20.04</v>
      </c>
      <c r="K26" s="195">
        <v>5.4</v>
      </c>
      <c r="L26" s="195">
        <v>2.13</v>
      </c>
      <c r="M26" s="195">
        <v>0</v>
      </c>
      <c r="N26" s="195">
        <v>0.99</v>
      </c>
      <c r="O26" s="195">
        <v>1.65</v>
      </c>
      <c r="P26" s="195">
        <v>2.2599999999999998</v>
      </c>
      <c r="Q26" s="195">
        <v>0.17</v>
      </c>
      <c r="R26" s="195">
        <v>0.35</v>
      </c>
      <c r="S26" s="195">
        <v>0.22</v>
      </c>
      <c r="T26" s="195">
        <v>0</v>
      </c>
      <c r="U26" s="195">
        <v>9.5</v>
      </c>
      <c r="V26" s="195">
        <v>0.12</v>
      </c>
      <c r="W26" s="195">
        <v>0.37</v>
      </c>
      <c r="X26" s="195">
        <v>1.22</v>
      </c>
      <c r="Y26" s="195">
        <v>0</v>
      </c>
      <c r="Z26" s="195">
        <v>1.1399999999999999</v>
      </c>
      <c r="AA26" s="195">
        <v>0.64</v>
      </c>
      <c r="AB26" s="195">
        <v>0</v>
      </c>
      <c r="AC26" s="195">
        <v>0</v>
      </c>
      <c r="AD26" s="195">
        <v>6.82</v>
      </c>
      <c r="AE26" s="195">
        <v>0</v>
      </c>
      <c r="AF26" s="195">
        <v>0</v>
      </c>
      <c r="AG26" s="195">
        <v>0</v>
      </c>
      <c r="AH26" s="195">
        <v>0</v>
      </c>
      <c r="AI26" s="195">
        <v>8.0399999999999991</v>
      </c>
      <c r="AJ26" s="195">
        <v>0</v>
      </c>
      <c r="AK26" s="195">
        <v>2.6</v>
      </c>
      <c r="AL26" s="195">
        <v>0</v>
      </c>
      <c r="AM26" s="195">
        <v>0</v>
      </c>
      <c r="AN26" s="195">
        <v>0</v>
      </c>
      <c r="AO26" s="195">
        <v>170.5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8</v>
      </c>
      <c r="H27" s="195">
        <v>0</v>
      </c>
      <c r="I27" s="195">
        <v>0</v>
      </c>
      <c r="J27" s="195">
        <v>20.04</v>
      </c>
      <c r="K27" s="195">
        <v>5.4</v>
      </c>
      <c r="L27" s="195">
        <v>2.13</v>
      </c>
      <c r="M27" s="195">
        <v>0</v>
      </c>
      <c r="N27" s="195">
        <v>0.99</v>
      </c>
      <c r="O27" s="195">
        <v>1.65</v>
      </c>
      <c r="P27" s="195">
        <v>2.2599999999999998</v>
      </c>
      <c r="Q27" s="195">
        <v>0.17</v>
      </c>
      <c r="R27" s="195">
        <v>0.35</v>
      </c>
      <c r="S27" s="195">
        <v>0.22</v>
      </c>
      <c r="T27" s="195">
        <v>0</v>
      </c>
      <c r="U27" s="195">
        <v>9.5</v>
      </c>
      <c r="V27" s="195">
        <v>0.12</v>
      </c>
      <c r="W27" s="195">
        <v>0.37</v>
      </c>
      <c r="X27" s="195">
        <v>1.22</v>
      </c>
      <c r="Y27" s="195">
        <v>0</v>
      </c>
      <c r="Z27" s="195">
        <v>1.1399999999999999</v>
      </c>
      <c r="AA27" s="195">
        <v>0.64</v>
      </c>
      <c r="AB27" s="195">
        <v>0</v>
      </c>
      <c r="AC27" s="195">
        <v>0</v>
      </c>
      <c r="AD27" s="195">
        <v>6.82</v>
      </c>
      <c r="AE27" s="195">
        <v>0</v>
      </c>
      <c r="AF27" s="195">
        <v>0</v>
      </c>
      <c r="AG27" s="195">
        <v>0</v>
      </c>
      <c r="AH27" s="195">
        <v>0</v>
      </c>
      <c r="AI27" s="195">
        <v>8.0399999999999991</v>
      </c>
      <c r="AJ27" s="195">
        <v>0</v>
      </c>
      <c r="AK27" s="195">
        <v>2.6</v>
      </c>
      <c r="AL27" s="195">
        <v>0</v>
      </c>
      <c r="AM27" s="195">
        <v>0</v>
      </c>
      <c r="AN27" s="195">
        <v>0</v>
      </c>
      <c r="AO27" s="195">
        <v>170.5</v>
      </c>
      <c r="AP27" s="195">
        <v>0</v>
      </c>
      <c r="AQ27" s="195">
        <v>0</v>
      </c>
      <c r="AR27" s="195">
        <v>5.87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8</v>
      </c>
      <c r="H28" s="195">
        <v>0</v>
      </c>
      <c r="I28" s="195">
        <v>0</v>
      </c>
      <c r="J28" s="195">
        <v>20.04</v>
      </c>
      <c r="K28" s="195">
        <v>5.4</v>
      </c>
      <c r="L28" s="195">
        <v>2.13</v>
      </c>
      <c r="M28" s="195">
        <v>0</v>
      </c>
      <c r="N28" s="195">
        <v>0.99</v>
      </c>
      <c r="O28" s="195">
        <v>1.65</v>
      </c>
      <c r="P28" s="195">
        <v>2.2599999999999998</v>
      </c>
      <c r="Q28" s="195">
        <v>0.17</v>
      </c>
      <c r="R28" s="195">
        <v>0.35</v>
      </c>
      <c r="S28" s="195">
        <v>0.22</v>
      </c>
      <c r="T28" s="195">
        <v>0</v>
      </c>
      <c r="U28" s="195">
        <v>9.5</v>
      </c>
      <c r="V28" s="195">
        <v>0.12</v>
      </c>
      <c r="W28" s="195">
        <v>0.37</v>
      </c>
      <c r="X28" s="195">
        <v>1.22</v>
      </c>
      <c r="Y28" s="195">
        <v>0</v>
      </c>
      <c r="Z28" s="195">
        <v>1.1399999999999999</v>
      </c>
      <c r="AA28" s="195">
        <v>0.64</v>
      </c>
      <c r="AB28" s="195">
        <v>0</v>
      </c>
      <c r="AC28" s="195">
        <v>0</v>
      </c>
      <c r="AD28" s="195">
        <v>6.82</v>
      </c>
      <c r="AE28" s="195">
        <v>0</v>
      </c>
      <c r="AF28" s="195">
        <v>0</v>
      </c>
      <c r="AG28" s="195">
        <v>0</v>
      </c>
      <c r="AH28" s="195">
        <v>0</v>
      </c>
      <c r="AI28" s="195">
        <v>8.0399999999999991</v>
      </c>
      <c r="AJ28" s="195">
        <v>0</v>
      </c>
      <c r="AK28" s="195">
        <v>2.6</v>
      </c>
      <c r="AL28" s="195">
        <v>0</v>
      </c>
      <c r="AM28" s="195">
        <v>0</v>
      </c>
      <c r="AN28" s="195">
        <v>0</v>
      </c>
      <c r="AO28" s="195">
        <v>170.5</v>
      </c>
      <c r="AP28" s="195">
        <v>0</v>
      </c>
      <c r="AQ28" s="195">
        <v>0</v>
      </c>
      <c r="AR28" s="195">
        <v>5.87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8</v>
      </c>
      <c r="H29" s="195">
        <v>0</v>
      </c>
      <c r="I29" s="195">
        <v>0</v>
      </c>
      <c r="J29" s="195">
        <v>20.04</v>
      </c>
      <c r="K29" s="195">
        <v>5.4</v>
      </c>
      <c r="L29" s="195">
        <v>2.13</v>
      </c>
      <c r="M29" s="195">
        <v>0</v>
      </c>
      <c r="N29" s="195">
        <v>0.99</v>
      </c>
      <c r="O29" s="195">
        <v>1.65</v>
      </c>
      <c r="P29" s="195">
        <v>2.2599999999999998</v>
      </c>
      <c r="Q29" s="195">
        <v>0.17</v>
      </c>
      <c r="R29" s="195">
        <v>0.35</v>
      </c>
      <c r="S29" s="195">
        <v>0.22</v>
      </c>
      <c r="T29" s="195">
        <v>0</v>
      </c>
      <c r="U29" s="195">
        <v>9.5</v>
      </c>
      <c r="V29" s="195">
        <v>0.12</v>
      </c>
      <c r="W29" s="195">
        <v>0.36</v>
      </c>
      <c r="X29" s="195">
        <v>1.22</v>
      </c>
      <c r="Y29" s="195">
        <v>0</v>
      </c>
      <c r="Z29" s="195">
        <v>0.76</v>
      </c>
      <c r="AA29" s="195">
        <v>0.64</v>
      </c>
      <c r="AB29" s="195">
        <v>0</v>
      </c>
      <c r="AC29" s="195">
        <v>0</v>
      </c>
      <c r="AD29" s="195">
        <v>6.82</v>
      </c>
      <c r="AE29" s="195">
        <v>0</v>
      </c>
      <c r="AF29" s="195">
        <v>0</v>
      </c>
      <c r="AG29" s="195">
        <v>0</v>
      </c>
      <c r="AH29" s="195">
        <v>0</v>
      </c>
      <c r="AI29" s="195">
        <v>8.0399999999999991</v>
      </c>
      <c r="AJ29" s="195">
        <v>0</v>
      </c>
      <c r="AK29" s="195">
        <v>2.6</v>
      </c>
      <c r="AL29" s="195">
        <v>0</v>
      </c>
      <c r="AM29" s="195">
        <v>0</v>
      </c>
      <c r="AN29" s="195">
        <v>0</v>
      </c>
      <c r="AO29" s="195">
        <v>170.5</v>
      </c>
      <c r="AP29" s="195">
        <v>0</v>
      </c>
      <c r="AQ29" s="195">
        <v>0</v>
      </c>
      <c r="AR29" s="195">
        <v>5.87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8</v>
      </c>
      <c r="H30" s="195">
        <v>0</v>
      </c>
      <c r="I30" s="195">
        <v>0</v>
      </c>
      <c r="J30" s="195">
        <v>20.04</v>
      </c>
      <c r="K30" s="195">
        <v>5.4</v>
      </c>
      <c r="L30" s="195">
        <v>2.13</v>
      </c>
      <c r="M30" s="195">
        <v>0</v>
      </c>
      <c r="N30" s="195">
        <v>0.99</v>
      </c>
      <c r="O30" s="195">
        <v>1.65</v>
      </c>
      <c r="P30" s="195">
        <v>2.2599999999999998</v>
      </c>
      <c r="Q30" s="195">
        <v>0.17</v>
      </c>
      <c r="R30" s="195">
        <v>0.35</v>
      </c>
      <c r="S30" s="195">
        <v>0.22</v>
      </c>
      <c r="T30" s="195">
        <v>0</v>
      </c>
      <c r="U30" s="195">
        <v>9.5</v>
      </c>
      <c r="V30" s="195">
        <v>0.12</v>
      </c>
      <c r="W30" s="195">
        <v>0.36</v>
      </c>
      <c r="X30" s="195">
        <v>1.22</v>
      </c>
      <c r="Y30" s="195">
        <v>0</v>
      </c>
      <c r="Z30" s="195">
        <v>0.76</v>
      </c>
      <c r="AA30" s="195">
        <v>0.64</v>
      </c>
      <c r="AB30" s="195">
        <v>0</v>
      </c>
      <c r="AC30" s="195">
        <v>0</v>
      </c>
      <c r="AD30" s="195">
        <v>6.82</v>
      </c>
      <c r="AE30" s="195">
        <v>0</v>
      </c>
      <c r="AF30" s="195">
        <v>0</v>
      </c>
      <c r="AG30" s="195">
        <v>0</v>
      </c>
      <c r="AH30" s="195">
        <v>0</v>
      </c>
      <c r="AI30" s="195">
        <v>8.0399999999999991</v>
      </c>
      <c r="AJ30" s="195">
        <v>0</v>
      </c>
      <c r="AK30" s="195">
        <v>2.6</v>
      </c>
      <c r="AL30" s="195">
        <v>0</v>
      </c>
      <c r="AM30" s="195">
        <v>0</v>
      </c>
      <c r="AN30" s="195">
        <v>0</v>
      </c>
      <c r="AO30" s="195">
        <v>170.5</v>
      </c>
      <c r="AP30" s="195">
        <v>0</v>
      </c>
      <c r="AQ30" s="195">
        <v>0</v>
      </c>
      <c r="AR30" s="195">
        <v>5.87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8</v>
      </c>
      <c r="H31" s="195">
        <v>0</v>
      </c>
      <c r="I31" s="195">
        <v>0</v>
      </c>
      <c r="J31" s="195">
        <v>20.04</v>
      </c>
      <c r="K31" s="195">
        <v>5.4</v>
      </c>
      <c r="L31" s="195">
        <v>2.13</v>
      </c>
      <c r="M31" s="195">
        <v>0</v>
      </c>
      <c r="N31" s="195">
        <v>0.99</v>
      </c>
      <c r="O31" s="195">
        <v>1.65</v>
      </c>
      <c r="P31" s="195">
        <v>2.2599999999999998</v>
      </c>
      <c r="Q31" s="195">
        <v>0.17</v>
      </c>
      <c r="R31" s="195">
        <v>0.35</v>
      </c>
      <c r="S31" s="195">
        <v>0.22</v>
      </c>
      <c r="T31" s="195">
        <v>0</v>
      </c>
      <c r="U31" s="195">
        <v>9.5</v>
      </c>
      <c r="V31" s="195">
        <v>0.12</v>
      </c>
      <c r="W31" s="195">
        <v>0.36</v>
      </c>
      <c r="X31" s="195">
        <v>1.22</v>
      </c>
      <c r="Y31" s="195">
        <v>0</v>
      </c>
      <c r="Z31" s="195">
        <v>0.76</v>
      </c>
      <c r="AA31" s="195">
        <v>0.64</v>
      </c>
      <c r="AB31" s="195">
        <v>0</v>
      </c>
      <c r="AC31" s="195">
        <v>0</v>
      </c>
      <c r="AD31" s="195">
        <v>6.82</v>
      </c>
      <c r="AE31" s="195">
        <v>0</v>
      </c>
      <c r="AF31" s="195">
        <v>0</v>
      </c>
      <c r="AG31" s="195">
        <v>0</v>
      </c>
      <c r="AH31" s="195">
        <v>0</v>
      </c>
      <c r="AI31" s="195">
        <v>8.0399999999999991</v>
      </c>
      <c r="AJ31" s="195">
        <v>0</v>
      </c>
      <c r="AK31" s="195">
        <v>2.6</v>
      </c>
      <c r="AL31" s="195">
        <v>0</v>
      </c>
      <c r="AM31" s="195">
        <v>0</v>
      </c>
      <c r="AN31" s="195">
        <v>0</v>
      </c>
      <c r="AO31" s="195">
        <v>170.5</v>
      </c>
      <c r="AP31" s="195">
        <v>0</v>
      </c>
      <c r="AQ31" s="195">
        <v>0</v>
      </c>
      <c r="AR31" s="195">
        <v>5.87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8</v>
      </c>
      <c r="H32" s="195">
        <v>0</v>
      </c>
      <c r="I32" s="195">
        <v>0</v>
      </c>
      <c r="J32" s="195">
        <v>20.04</v>
      </c>
      <c r="K32" s="195">
        <v>5.4</v>
      </c>
      <c r="L32" s="195">
        <v>2.13</v>
      </c>
      <c r="M32" s="195">
        <v>0</v>
      </c>
      <c r="N32" s="195">
        <v>0.99</v>
      </c>
      <c r="O32" s="195">
        <v>1.65</v>
      </c>
      <c r="P32" s="195">
        <v>2.2599999999999998</v>
      </c>
      <c r="Q32" s="195">
        <v>0.17</v>
      </c>
      <c r="R32" s="195">
        <v>0.35</v>
      </c>
      <c r="S32" s="195">
        <v>0.22</v>
      </c>
      <c r="T32" s="195">
        <v>0</v>
      </c>
      <c r="U32" s="195">
        <v>9.5</v>
      </c>
      <c r="V32" s="195">
        <v>0.12</v>
      </c>
      <c r="W32" s="195">
        <v>0.36</v>
      </c>
      <c r="X32" s="195">
        <v>1.22</v>
      </c>
      <c r="Y32" s="195">
        <v>0</v>
      </c>
      <c r="Z32" s="195">
        <v>0.76</v>
      </c>
      <c r="AA32" s="195">
        <v>0.64</v>
      </c>
      <c r="AB32" s="195">
        <v>0</v>
      </c>
      <c r="AC32" s="195">
        <v>0</v>
      </c>
      <c r="AD32" s="195">
        <v>6.82</v>
      </c>
      <c r="AE32" s="195">
        <v>0</v>
      </c>
      <c r="AF32" s="195">
        <v>0</v>
      </c>
      <c r="AG32" s="195">
        <v>0</v>
      </c>
      <c r="AH32" s="195">
        <v>0</v>
      </c>
      <c r="AI32" s="195">
        <v>8.0399999999999991</v>
      </c>
      <c r="AJ32" s="195">
        <v>0</v>
      </c>
      <c r="AK32" s="195">
        <v>2.6</v>
      </c>
      <c r="AL32" s="195">
        <v>0</v>
      </c>
      <c r="AM32" s="195">
        <v>0</v>
      </c>
      <c r="AN32" s="195">
        <v>0</v>
      </c>
      <c r="AO32" s="195">
        <v>170.5</v>
      </c>
      <c r="AP32" s="195">
        <v>0</v>
      </c>
      <c r="AQ32" s="195">
        <v>0</v>
      </c>
      <c r="AR32" s="195">
        <v>5.87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8</v>
      </c>
      <c r="H33" s="195">
        <v>0</v>
      </c>
      <c r="I33" s="195">
        <v>0</v>
      </c>
      <c r="J33" s="195">
        <v>20.04</v>
      </c>
      <c r="K33" s="195">
        <v>5.4</v>
      </c>
      <c r="L33" s="195">
        <v>2.13</v>
      </c>
      <c r="M33" s="195">
        <v>0</v>
      </c>
      <c r="N33" s="195">
        <v>0.99</v>
      </c>
      <c r="O33" s="195">
        <v>1.65</v>
      </c>
      <c r="P33" s="195">
        <v>2.2599999999999998</v>
      </c>
      <c r="Q33" s="195">
        <v>0.17</v>
      </c>
      <c r="R33" s="195">
        <v>0.35</v>
      </c>
      <c r="S33" s="195">
        <v>0.22</v>
      </c>
      <c r="T33" s="195">
        <v>0</v>
      </c>
      <c r="U33" s="195">
        <v>9.5</v>
      </c>
      <c r="V33" s="195">
        <v>0.12</v>
      </c>
      <c r="W33" s="195">
        <v>0.35</v>
      </c>
      <c r="X33" s="195">
        <v>1.22</v>
      </c>
      <c r="Y33" s="195">
        <v>0</v>
      </c>
      <c r="Z33" s="195">
        <v>1.54</v>
      </c>
      <c r="AA33" s="195">
        <v>0.64</v>
      </c>
      <c r="AB33" s="195">
        <v>0</v>
      </c>
      <c r="AC33" s="195">
        <v>0</v>
      </c>
      <c r="AD33" s="195">
        <v>6.82</v>
      </c>
      <c r="AE33" s="195">
        <v>0</v>
      </c>
      <c r="AF33" s="195">
        <v>0</v>
      </c>
      <c r="AG33" s="195">
        <v>0</v>
      </c>
      <c r="AH33" s="195">
        <v>0</v>
      </c>
      <c r="AI33" s="195">
        <v>8.0399999999999991</v>
      </c>
      <c r="AJ33" s="195">
        <v>0</v>
      </c>
      <c r="AK33" s="195">
        <v>2.6</v>
      </c>
      <c r="AL33" s="195">
        <v>0</v>
      </c>
      <c r="AM33" s="195">
        <v>0</v>
      </c>
      <c r="AN33" s="195">
        <v>0</v>
      </c>
      <c r="AO33" s="195">
        <v>170.5</v>
      </c>
      <c r="AP33" s="195">
        <v>0</v>
      </c>
      <c r="AQ33" s="195">
        <v>0</v>
      </c>
      <c r="AR33" s="195">
        <v>5.87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8</v>
      </c>
      <c r="H34" s="195">
        <v>0</v>
      </c>
      <c r="I34" s="195">
        <v>0</v>
      </c>
      <c r="J34" s="195">
        <v>20.04</v>
      </c>
      <c r="K34" s="195">
        <v>5.4</v>
      </c>
      <c r="L34" s="195">
        <v>2.13</v>
      </c>
      <c r="M34" s="195">
        <v>0</v>
      </c>
      <c r="N34" s="195">
        <v>0.99</v>
      </c>
      <c r="O34" s="195">
        <v>1.65</v>
      </c>
      <c r="P34" s="195">
        <v>2.2599999999999998</v>
      </c>
      <c r="Q34" s="195">
        <v>0.17</v>
      </c>
      <c r="R34" s="195">
        <v>0.35</v>
      </c>
      <c r="S34" s="195">
        <v>0.22</v>
      </c>
      <c r="T34" s="195">
        <v>0</v>
      </c>
      <c r="U34" s="195">
        <v>9.5</v>
      </c>
      <c r="V34" s="195">
        <v>0.12</v>
      </c>
      <c r="W34" s="195">
        <v>0.35</v>
      </c>
      <c r="X34" s="195">
        <v>1.22</v>
      </c>
      <c r="Y34" s="195">
        <v>0</v>
      </c>
      <c r="Z34" s="195">
        <v>1.54</v>
      </c>
      <c r="AA34" s="195">
        <v>0.64</v>
      </c>
      <c r="AB34" s="195">
        <v>0</v>
      </c>
      <c r="AC34" s="195">
        <v>0</v>
      </c>
      <c r="AD34" s="195">
        <v>6.82</v>
      </c>
      <c r="AE34" s="195">
        <v>0</v>
      </c>
      <c r="AF34" s="195">
        <v>0</v>
      </c>
      <c r="AG34" s="195">
        <v>0</v>
      </c>
      <c r="AH34" s="195">
        <v>0</v>
      </c>
      <c r="AI34" s="195">
        <v>8.0399999999999991</v>
      </c>
      <c r="AJ34" s="195">
        <v>0</v>
      </c>
      <c r="AK34" s="195">
        <v>2.6</v>
      </c>
      <c r="AL34" s="195">
        <v>0</v>
      </c>
      <c r="AM34" s="195">
        <v>0</v>
      </c>
      <c r="AN34" s="195">
        <v>0</v>
      </c>
      <c r="AO34" s="195">
        <v>170.5</v>
      </c>
      <c r="AP34" s="195">
        <v>0</v>
      </c>
      <c r="AQ34" s="195">
        <v>0</v>
      </c>
      <c r="AR34" s="195">
        <v>5.87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8</v>
      </c>
      <c r="H35" s="195">
        <v>0</v>
      </c>
      <c r="I35" s="195">
        <v>0</v>
      </c>
      <c r="J35" s="195">
        <v>17.329999999999998</v>
      </c>
      <c r="K35" s="195">
        <v>5.4</v>
      </c>
      <c r="L35" s="195">
        <v>2.13</v>
      </c>
      <c r="M35" s="195">
        <v>0</v>
      </c>
      <c r="N35" s="195">
        <v>0.99</v>
      </c>
      <c r="O35" s="195">
        <v>1.65</v>
      </c>
      <c r="P35" s="195">
        <v>2.2599999999999998</v>
      </c>
      <c r="Q35" s="195">
        <v>0.17</v>
      </c>
      <c r="R35" s="195">
        <v>0.35</v>
      </c>
      <c r="S35" s="195">
        <v>0.22</v>
      </c>
      <c r="T35" s="195">
        <v>0</v>
      </c>
      <c r="U35" s="195">
        <v>9.5</v>
      </c>
      <c r="V35" s="195">
        <v>0.12</v>
      </c>
      <c r="W35" s="195">
        <v>0.35</v>
      </c>
      <c r="X35" s="195">
        <v>1.22</v>
      </c>
      <c r="Y35" s="195">
        <v>0</v>
      </c>
      <c r="Z35" s="195">
        <v>1.97</v>
      </c>
      <c r="AA35" s="195">
        <v>0.64</v>
      </c>
      <c r="AB35" s="195">
        <v>0</v>
      </c>
      <c r="AC35" s="195">
        <v>0</v>
      </c>
      <c r="AD35" s="195">
        <v>6.82</v>
      </c>
      <c r="AE35" s="195">
        <v>0</v>
      </c>
      <c r="AF35" s="195">
        <v>0</v>
      </c>
      <c r="AG35" s="195">
        <v>0</v>
      </c>
      <c r="AH35" s="195">
        <v>0</v>
      </c>
      <c r="AI35" s="195">
        <v>8.0399999999999991</v>
      </c>
      <c r="AJ35" s="195">
        <v>0</v>
      </c>
      <c r="AK35" s="195">
        <v>2.6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5.57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8</v>
      </c>
      <c r="H36" s="195">
        <v>0</v>
      </c>
      <c r="I36" s="195">
        <v>0</v>
      </c>
      <c r="J36" s="195">
        <v>20.04</v>
      </c>
      <c r="K36" s="195">
        <v>5.4</v>
      </c>
      <c r="L36" s="195">
        <v>2.13</v>
      </c>
      <c r="M36" s="195">
        <v>0</v>
      </c>
      <c r="N36" s="195">
        <v>0.99</v>
      </c>
      <c r="O36" s="195">
        <v>1.65</v>
      </c>
      <c r="P36" s="195">
        <v>2.2599999999999998</v>
      </c>
      <c r="Q36" s="195">
        <v>0.17</v>
      </c>
      <c r="R36" s="195">
        <v>0.35</v>
      </c>
      <c r="S36" s="195">
        <v>0.22</v>
      </c>
      <c r="T36" s="195">
        <v>0</v>
      </c>
      <c r="U36" s="195">
        <v>9.5</v>
      </c>
      <c r="V36" s="195">
        <v>0.12</v>
      </c>
      <c r="W36" s="195">
        <v>0.35</v>
      </c>
      <c r="X36" s="195">
        <v>1.22</v>
      </c>
      <c r="Y36" s="195">
        <v>0</v>
      </c>
      <c r="Z36" s="195">
        <v>1.97</v>
      </c>
      <c r="AA36" s="195">
        <v>0.64</v>
      </c>
      <c r="AB36" s="195">
        <v>0</v>
      </c>
      <c r="AC36" s="195">
        <v>0</v>
      </c>
      <c r="AD36" s="195">
        <v>6.82</v>
      </c>
      <c r="AE36" s="195">
        <v>0</v>
      </c>
      <c r="AF36" s="195">
        <v>0</v>
      </c>
      <c r="AG36" s="195">
        <v>0</v>
      </c>
      <c r="AH36" s="195">
        <v>0</v>
      </c>
      <c r="AI36" s="195">
        <v>8.0399999999999991</v>
      </c>
      <c r="AJ36" s="195">
        <v>0</v>
      </c>
      <c r="AK36" s="195">
        <v>2.6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5.57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8</v>
      </c>
      <c r="H37" s="195">
        <v>0</v>
      </c>
      <c r="I37" s="195">
        <v>0</v>
      </c>
      <c r="J37" s="195">
        <v>20.04</v>
      </c>
      <c r="K37" s="195">
        <v>5.4</v>
      </c>
      <c r="L37" s="195">
        <v>2.13</v>
      </c>
      <c r="M37" s="195">
        <v>0</v>
      </c>
      <c r="N37" s="195">
        <v>0.99</v>
      </c>
      <c r="O37" s="195">
        <v>1.65</v>
      </c>
      <c r="P37" s="195">
        <v>2.2599999999999998</v>
      </c>
      <c r="Q37" s="195">
        <v>0.17</v>
      </c>
      <c r="R37" s="195">
        <v>0.35</v>
      </c>
      <c r="S37" s="195">
        <v>0.22</v>
      </c>
      <c r="T37" s="195">
        <v>0</v>
      </c>
      <c r="U37" s="195">
        <v>9.5</v>
      </c>
      <c r="V37" s="195">
        <v>0.12</v>
      </c>
      <c r="W37" s="195">
        <v>0.35</v>
      </c>
      <c r="X37" s="195">
        <v>1.22</v>
      </c>
      <c r="Y37" s="195">
        <v>0</v>
      </c>
      <c r="Z37" s="195">
        <v>1.97</v>
      </c>
      <c r="AA37" s="195">
        <v>0.64</v>
      </c>
      <c r="AB37" s="195">
        <v>0</v>
      </c>
      <c r="AC37" s="195">
        <v>0</v>
      </c>
      <c r="AD37" s="195">
        <v>6.82</v>
      </c>
      <c r="AE37" s="195">
        <v>0</v>
      </c>
      <c r="AF37" s="195">
        <v>0</v>
      </c>
      <c r="AG37" s="195">
        <v>0</v>
      </c>
      <c r="AH37" s="195">
        <v>0</v>
      </c>
      <c r="AI37" s="195">
        <v>8.0399999999999991</v>
      </c>
      <c r="AJ37" s="195">
        <v>0</v>
      </c>
      <c r="AK37" s="195">
        <v>2.6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5.6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8</v>
      </c>
      <c r="H38" s="195">
        <v>0</v>
      </c>
      <c r="I38" s="195">
        <v>0</v>
      </c>
      <c r="J38" s="195">
        <v>20.04</v>
      </c>
      <c r="K38" s="195">
        <v>5.4</v>
      </c>
      <c r="L38" s="195">
        <v>2.13</v>
      </c>
      <c r="M38" s="195">
        <v>0</v>
      </c>
      <c r="N38" s="195">
        <v>0.99</v>
      </c>
      <c r="O38" s="195">
        <v>1.65</v>
      </c>
      <c r="P38" s="195">
        <v>2.2599999999999998</v>
      </c>
      <c r="Q38" s="195">
        <v>0.14000000000000001</v>
      </c>
      <c r="R38" s="195">
        <v>0.35</v>
      </c>
      <c r="S38" s="195">
        <v>0.22</v>
      </c>
      <c r="T38" s="195">
        <v>0</v>
      </c>
      <c r="U38" s="195">
        <v>9.5</v>
      </c>
      <c r="V38" s="195">
        <v>0.12</v>
      </c>
      <c r="W38" s="195">
        <v>0.35</v>
      </c>
      <c r="X38" s="195">
        <v>1.22</v>
      </c>
      <c r="Y38" s="195">
        <v>0</v>
      </c>
      <c r="Z38" s="195">
        <v>1.97</v>
      </c>
      <c r="AA38" s="195">
        <v>0.64</v>
      </c>
      <c r="AB38" s="195">
        <v>0</v>
      </c>
      <c r="AC38" s="195">
        <v>0</v>
      </c>
      <c r="AD38" s="195">
        <v>6.82</v>
      </c>
      <c r="AE38" s="195">
        <v>0</v>
      </c>
      <c r="AF38" s="195">
        <v>0</v>
      </c>
      <c r="AG38" s="195">
        <v>0</v>
      </c>
      <c r="AH38" s="195">
        <v>0</v>
      </c>
      <c r="AI38" s="195">
        <v>8.0399999999999991</v>
      </c>
      <c r="AJ38" s="195">
        <v>0</v>
      </c>
      <c r="AK38" s="195">
        <v>2.6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5.6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8</v>
      </c>
      <c r="H39" s="195">
        <v>0</v>
      </c>
      <c r="I39" s="195">
        <v>0</v>
      </c>
      <c r="J39" s="195">
        <v>20.04</v>
      </c>
      <c r="K39" s="195">
        <v>5.4</v>
      </c>
      <c r="L39" s="195">
        <v>1.5</v>
      </c>
      <c r="M39" s="195">
        <v>0</v>
      </c>
      <c r="N39" s="195">
        <v>0.99</v>
      </c>
      <c r="O39" s="195">
        <v>1.65</v>
      </c>
      <c r="P39" s="195">
        <v>2.2599999999999998</v>
      </c>
      <c r="Q39" s="195">
        <v>0.17</v>
      </c>
      <c r="R39" s="195">
        <v>0.35</v>
      </c>
      <c r="S39" s="195">
        <v>0.22</v>
      </c>
      <c r="T39" s="195">
        <v>0</v>
      </c>
      <c r="U39" s="195">
        <v>9.5</v>
      </c>
      <c r="V39" s="195">
        <v>0.12</v>
      </c>
      <c r="W39" s="195">
        <v>0.35</v>
      </c>
      <c r="X39" s="195">
        <v>1.22</v>
      </c>
      <c r="Y39" s="195">
        <v>0</v>
      </c>
      <c r="Z39" s="195">
        <v>1.97</v>
      </c>
      <c r="AA39" s="195">
        <v>0.64</v>
      </c>
      <c r="AB39" s="195">
        <v>0</v>
      </c>
      <c r="AC39" s="195">
        <v>0</v>
      </c>
      <c r="AD39" s="195">
        <v>6.82</v>
      </c>
      <c r="AE39" s="195">
        <v>0</v>
      </c>
      <c r="AF39" s="195">
        <v>0</v>
      </c>
      <c r="AG39" s="195">
        <v>0</v>
      </c>
      <c r="AH39" s="195">
        <v>0</v>
      </c>
      <c r="AI39" s="195">
        <v>8.0399999999999991</v>
      </c>
      <c r="AJ39" s="195">
        <v>0</v>
      </c>
      <c r="AK39" s="195">
        <v>2.6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5.6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8</v>
      </c>
      <c r="H40" s="195">
        <v>0</v>
      </c>
      <c r="I40" s="195">
        <v>0</v>
      </c>
      <c r="J40" s="195">
        <v>20.04</v>
      </c>
      <c r="K40" s="195">
        <v>5.4</v>
      </c>
      <c r="L40" s="195">
        <v>1.5</v>
      </c>
      <c r="M40" s="195">
        <v>0</v>
      </c>
      <c r="N40" s="195">
        <v>0.99</v>
      </c>
      <c r="O40" s="195">
        <v>1.65</v>
      </c>
      <c r="P40" s="195">
        <v>2.2599999999999998</v>
      </c>
      <c r="Q40" s="195">
        <v>0.17</v>
      </c>
      <c r="R40" s="195">
        <v>0.35</v>
      </c>
      <c r="S40" s="195">
        <v>0.22</v>
      </c>
      <c r="T40" s="195">
        <v>0</v>
      </c>
      <c r="U40" s="195">
        <v>9.5</v>
      </c>
      <c r="V40" s="195">
        <v>0.12</v>
      </c>
      <c r="W40" s="195">
        <v>0.35</v>
      </c>
      <c r="X40" s="195">
        <v>1.22</v>
      </c>
      <c r="Y40" s="195">
        <v>0</v>
      </c>
      <c r="Z40" s="195">
        <v>1.97</v>
      </c>
      <c r="AA40" s="195">
        <v>0.64</v>
      </c>
      <c r="AB40" s="195">
        <v>0</v>
      </c>
      <c r="AC40" s="195">
        <v>0.03</v>
      </c>
      <c r="AD40" s="195">
        <v>6.82</v>
      </c>
      <c r="AE40" s="195">
        <v>0</v>
      </c>
      <c r="AF40" s="195">
        <v>0</v>
      </c>
      <c r="AG40" s="195">
        <v>0</v>
      </c>
      <c r="AH40" s="195">
        <v>0</v>
      </c>
      <c r="AI40" s="195">
        <v>8.0399999999999991</v>
      </c>
      <c r="AJ40" s="195">
        <v>0</v>
      </c>
      <c r="AK40" s="195">
        <v>2.6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5.6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8</v>
      </c>
      <c r="H41" s="195">
        <v>0</v>
      </c>
      <c r="I41" s="195">
        <v>0</v>
      </c>
      <c r="J41" s="195">
        <v>20.04</v>
      </c>
      <c r="K41" s="195">
        <v>5.4</v>
      </c>
      <c r="L41" s="195">
        <v>1.5</v>
      </c>
      <c r="M41" s="195">
        <v>0</v>
      </c>
      <c r="N41" s="195">
        <v>0.99</v>
      </c>
      <c r="O41" s="195">
        <v>1.65</v>
      </c>
      <c r="P41" s="195">
        <v>2.2599999999999998</v>
      </c>
      <c r="Q41" s="195">
        <v>0.17</v>
      </c>
      <c r="R41" s="195">
        <v>0</v>
      </c>
      <c r="S41" s="195">
        <v>0.22</v>
      </c>
      <c r="T41" s="195">
        <v>0</v>
      </c>
      <c r="U41" s="195">
        <v>9.5</v>
      </c>
      <c r="V41" s="195">
        <v>0.12</v>
      </c>
      <c r="W41" s="195">
        <v>0.35</v>
      </c>
      <c r="X41" s="195">
        <v>1.22</v>
      </c>
      <c r="Y41" s="195">
        <v>0</v>
      </c>
      <c r="Z41" s="195">
        <v>1.97</v>
      </c>
      <c r="AA41" s="195">
        <v>0.64</v>
      </c>
      <c r="AB41" s="195">
        <v>0</v>
      </c>
      <c r="AC41" s="195">
        <v>0.03</v>
      </c>
      <c r="AD41" s="195">
        <v>6.82</v>
      </c>
      <c r="AE41" s="195">
        <v>0</v>
      </c>
      <c r="AF41" s="195">
        <v>0</v>
      </c>
      <c r="AG41" s="195">
        <v>0</v>
      </c>
      <c r="AH41" s="195">
        <v>0</v>
      </c>
      <c r="AI41" s="195">
        <v>8.0399999999999991</v>
      </c>
      <c r="AJ41" s="195">
        <v>0</v>
      </c>
      <c r="AK41" s="195">
        <v>2.6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5.6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8</v>
      </c>
      <c r="H42" s="195">
        <v>0</v>
      </c>
      <c r="I42" s="195">
        <v>0</v>
      </c>
      <c r="J42" s="195">
        <v>20.04</v>
      </c>
      <c r="K42" s="195">
        <v>5.4</v>
      </c>
      <c r="L42" s="195">
        <v>1.5</v>
      </c>
      <c r="M42" s="195">
        <v>0</v>
      </c>
      <c r="N42" s="195">
        <v>0.99</v>
      </c>
      <c r="O42" s="195">
        <v>1.65</v>
      </c>
      <c r="P42" s="195">
        <v>2.2599999999999998</v>
      </c>
      <c r="Q42" s="195">
        <v>0.17</v>
      </c>
      <c r="R42" s="195">
        <v>0</v>
      </c>
      <c r="S42" s="195">
        <v>0.22</v>
      </c>
      <c r="T42" s="195">
        <v>0</v>
      </c>
      <c r="U42" s="195">
        <v>9.5</v>
      </c>
      <c r="V42" s="195">
        <v>0.12</v>
      </c>
      <c r="W42" s="195">
        <v>0.35</v>
      </c>
      <c r="X42" s="195">
        <v>1.22</v>
      </c>
      <c r="Y42" s="195">
        <v>0</v>
      </c>
      <c r="Z42" s="195">
        <v>1.97</v>
      </c>
      <c r="AA42" s="195">
        <v>0.64</v>
      </c>
      <c r="AB42" s="195">
        <v>0</v>
      </c>
      <c r="AC42" s="195">
        <v>0.03</v>
      </c>
      <c r="AD42" s="195">
        <v>6.82</v>
      </c>
      <c r="AE42" s="195">
        <v>0</v>
      </c>
      <c r="AF42" s="195">
        <v>0</v>
      </c>
      <c r="AG42" s="195">
        <v>0</v>
      </c>
      <c r="AH42" s="195">
        <v>0</v>
      </c>
      <c r="AI42" s="195">
        <v>8.0399999999999991</v>
      </c>
      <c r="AJ42" s="195">
        <v>0</v>
      </c>
      <c r="AK42" s="195">
        <v>2.6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5.6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8</v>
      </c>
      <c r="H43" s="195">
        <v>0</v>
      </c>
      <c r="I43" s="195">
        <v>0</v>
      </c>
      <c r="J43" s="195">
        <v>20.04</v>
      </c>
      <c r="K43" s="195">
        <v>5.4</v>
      </c>
      <c r="L43" s="195">
        <v>1.5</v>
      </c>
      <c r="M43" s="195">
        <v>0</v>
      </c>
      <c r="N43" s="195">
        <v>0.99</v>
      </c>
      <c r="O43" s="195">
        <v>1.65</v>
      </c>
      <c r="P43" s="195">
        <v>2.2599999999999998</v>
      </c>
      <c r="Q43" s="195">
        <v>0.17</v>
      </c>
      <c r="R43" s="195">
        <v>0</v>
      </c>
      <c r="S43" s="195">
        <v>0.22</v>
      </c>
      <c r="T43" s="195">
        <v>0</v>
      </c>
      <c r="U43" s="195">
        <v>9.5</v>
      </c>
      <c r="V43" s="195">
        <v>0.12</v>
      </c>
      <c r="W43" s="195">
        <v>0.35</v>
      </c>
      <c r="X43" s="195">
        <v>1.22</v>
      </c>
      <c r="Y43" s="195">
        <v>0</v>
      </c>
      <c r="Z43" s="195">
        <v>1.97</v>
      </c>
      <c r="AA43" s="195">
        <v>0.64</v>
      </c>
      <c r="AB43" s="195">
        <v>0</v>
      </c>
      <c r="AC43" s="195">
        <v>0.03</v>
      </c>
      <c r="AD43" s="195">
        <v>6.82</v>
      </c>
      <c r="AE43" s="195">
        <v>0</v>
      </c>
      <c r="AF43" s="195">
        <v>0</v>
      </c>
      <c r="AG43" s="195">
        <v>0</v>
      </c>
      <c r="AH43" s="195">
        <v>0</v>
      </c>
      <c r="AI43" s="195">
        <v>8.0399999999999991</v>
      </c>
      <c r="AJ43" s="195">
        <v>0</v>
      </c>
      <c r="AK43" s="195">
        <v>2.6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5.46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8</v>
      </c>
      <c r="H44" s="195">
        <v>0</v>
      </c>
      <c r="I44" s="195">
        <v>0</v>
      </c>
      <c r="J44" s="195">
        <v>20.04</v>
      </c>
      <c r="K44" s="195">
        <v>5.4</v>
      </c>
      <c r="L44" s="195">
        <v>1.5</v>
      </c>
      <c r="M44" s="195">
        <v>0</v>
      </c>
      <c r="N44" s="195">
        <v>0.99</v>
      </c>
      <c r="O44" s="195">
        <v>1.65</v>
      </c>
      <c r="P44" s="195">
        <v>2.2599999999999998</v>
      </c>
      <c r="Q44" s="195">
        <v>0.17</v>
      </c>
      <c r="R44" s="195">
        <v>0</v>
      </c>
      <c r="S44" s="195">
        <v>0.22</v>
      </c>
      <c r="T44" s="195">
        <v>0</v>
      </c>
      <c r="U44" s="195">
        <v>9.5</v>
      </c>
      <c r="V44" s="195">
        <v>0.12</v>
      </c>
      <c r="W44" s="195">
        <v>0.35</v>
      </c>
      <c r="X44" s="195">
        <v>1.22</v>
      </c>
      <c r="Y44" s="195">
        <v>0</v>
      </c>
      <c r="Z44" s="195">
        <v>1.97</v>
      </c>
      <c r="AA44" s="195">
        <v>0.64</v>
      </c>
      <c r="AB44" s="195">
        <v>0</v>
      </c>
      <c r="AC44" s="195">
        <v>0.03</v>
      </c>
      <c r="AD44" s="195">
        <v>6.82</v>
      </c>
      <c r="AE44" s="195">
        <v>0</v>
      </c>
      <c r="AF44" s="195">
        <v>0</v>
      </c>
      <c r="AG44" s="195">
        <v>0</v>
      </c>
      <c r="AH44" s="195">
        <v>0</v>
      </c>
      <c r="AI44" s="195">
        <v>8.0399999999999991</v>
      </c>
      <c r="AJ44" s="195">
        <v>0</v>
      </c>
      <c r="AK44" s="195">
        <v>2.6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5.6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8</v>
      </c>
      <c r="H45" s="195">
        <v>0</v>
      </c>
      <c r="I45" s="195">
        <v>0</v>
      </c>
      <c r="J45" s="195">
        <v>17.09</v>
      </c>
      <c r="K45" s="195">
        <v>5.4</v>
      </c>
      <c r="L45" s="195">
        <v>1.51</v>
      </c>
      <c r="M45" s="195">
        <v>0</v>
      </c>
      <c r="N45" s="195">
        <v>0.99</v>
      </c>
      <c r="O45" s="195">
        <v>1.65</v>
      </c>
      <c r="P45" s="195">
        <v>2.2599999999999998</v>
      </c>
      <c r="Q45" s="195">
        <v>0.17</v>
      </c>
      <c r="R45" s="195">
        <v>0</v>
      </c>
      <c r="S45" s="195">
        <v>0.22</v>
      </c>
      <c r="T45" s="195">
        <v>0</v>
      </c>
      <c r="U45" s="195">
        <v>9.5</v>
      </c>
      <c r="V45" s="195">
        <v>0.12</v>
      </c>
      <c r="W45" s="195">
        <v>0.35</v>
      </c>
      <c r="X45" s="195">
        <v>1.22</v>
      </c>
      <c r="Y45" s="195">
        <v>0</v>
      </c>
      <c r="Z45" s="195">
        <v>1.97</v>
      </c>
      <c r="AA45" s="195">
        <v>0.64</v>
      </c>
      <c r="AB45" s="195">
        <v>0</v>
      </c>
      <c r="AC45" s="195">
        <v>0.03</v>
      </c>
      <c r="AD45" s="195">
        <v>6.82</v>
      </c>
      <c r="AE45" s="195">
        <v>0</v>
      </c>
      <c r="AF45" s="195">
        <v>0</v>
      </c>
      <c r="AG45" s="195">
        <v>0</v>
      </c>
      <c r="AH45" s="195">
        <v>0</v>
      </c>
      <c r="AI45" s="195">
        <v>8.0399999999999991</v>
      </c>
      <c r="AJ45" s="195">
        <v>0</v>
      </c>
      <c r="AK45" s="195">
        <v>2.6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5.6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8</v>
      </c>
      <c r="H46" s="195">
        <v>0</v>
      </c>
      <c r="I46" s="195">
        <v>0</v>
      </c>
      <c r="J46" s="195">
        <v>20.04</v>
      </c>
      <c r="K46" s="195">
        <v>5.4</v>
      </c>
      <c r="L46" s="195">
        <v>1.51</v>
      </c>
      <c r="M46" s="195">
        <v>0</v>
      </c>
      <c r="N46" s="195">
        <v>0.99</v>
      </c>
      <c r="O46" s="195">
        <v>1.65</v>
      </c>
      <c r="P46" s="195">
        <v>2.2599999999999998</v>
      </c>
      <c r="Q46" s="195">
        <v>0.17</v>
      </c>
      <c r="R46" s="195">
        <v>0</v>
      </c>
      <c r="S46" s="195">
        <v>0.22</v>
      </c>
      <c r="T46" s="195">
        <v>0</v>
      </c>
      <c r="U46" s="195">
        <v>9.5</v>
      </c>
      <c r="V46" s="195">
        <v>0.12</v>
      </c>
      <c r="W46" s="195">
        <v>0.35</v>
      </c>
      <c r="X46" s="195">
        <v>1.22</v>
      </c>
      <c r="Y46" s="195">
        <v>0</v>
      </c>
      <c r="Z46" s="195">
        <v>1.97</v>
      </c>
      <c r="AA46" s="195">
        <v>0.64</v>
      </c>
      <c r="AB46" s="195">
        <v>0</v>
      </c>
      <c r="AC46" s="195">
        <v>0.03</v>
      </c>
      <c r="AD46" s="195">
        <v>6.82</v>
      </c>
      <c r="AE46" s="195">
        <v>0</v>
      </c>
      <c r="AF46" s="195">
        <v>0</v>
      </c>
      <c r="AG46" s="195">
        <v>0</v>
      </c>
      <c r="AH46" s="195">
        <v>0</v>
      </c>
      <c r="AI46" s="195">
        <v>8.0399999999999991</v>
      </c>
      <c r="AJ46" s="195">
        <v>0</v>
      </c>
      <c r="AK46" s="195">
        <v>2.6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5.6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8</v>
      </c>
      <c r="H47" s="195">
        <v>0</v>
      </c>
      <c r="I47" s="195">
        <v>0</v>
      </c>
      <c r="J47" s="195">
        <v>20.04</v>
      </c>
      <c r="K47" s="195">
        <v>5.4</v>
      </c>
      <c r="L47" s="195">
        <v>1.51</v>
      </c>
      <c r="M47" s="195">
        <v>0</v>
      </c>
      <c r="N47" s="195">
        <v>0.99</v>
      </c>
      <c r="O47" s="195">
        <v>1.65</v>
      </c>
      <c r="P47" s="195">
        <v>2.2599999999999998</v>
      </c>
      <c r="Q47" s="195">
        <v>0.17</v>
      </c>
      <c r="R47" s="195">
        <v>0</v>
      </c>
      <c r="S47" s="195">
        <v>0.22</v>
      </c>
      <c r="T47" s="195">
        <v>0</v>
      </c>
      <c r="U47" s="195">
        <v>9.5</v>
      </c>
      <c r="V47" s="195">
        <v>0.12</v>
      </c>
      <c r="W47" s="195">
        <v>0.35</v>
      </c>
      <c r="X47" s="195">
        <v>1.22</v>
      </c>
      <c r="Y47" s="195">
        <v>0</v>
      </c>
      <c r="Z47" s="195">
        <v>1.97</v>
      </c>
      <c r="AA47" s="195">
        <v>0.64</v>
      </c>
      <c r="AB47" s="195">
        <v>0</v>
      </c>
      <c r="AC47" s="195">
        <v>0.03</v>
      </c>
      <c r="AD47" s="195">
        <v>6.82</v>
      </c>
      <c r="AE47" s="195">
        <v>0</v>
      </c>
      <c r="AF47" s="195">
        <v>0</v>
      </c>
      <c r="AG47" s="195">
        <v>0</v>
      </c>
      <c r="AH47" s="195">
        <v>0</v>
      </c>
      <c r="AI47" s="195">
        <v>8.0399999999999991</v>
      </c>
      <c r="AJ47" s="195">
        <v>0</v>
      </c>
      <c r="AK47" s="195">
        <v>2.6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5.47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8</v>
      </c>
      <c r="H48" s="195">
        <v>0</v>
      </c>
      <c r="I48" s="195">
        <v>0</v>
      </c>
      <c r="J48" s="195">
        <v>20.04</v>
      </c>
      <c r="K48" s="195">
        <v>5.4</v>
      </c>
      <c r="L48" s="195">
        <v>1.51</v>
      </c>
      <c r="M48" s="195">
        <v>0</v>
      </c>
      <c r="N48" s="195">
        <v>0.99</v>
      </c>
      <c r="O48" s="195">
        <v>1.65</v>
      </c>
      <c r="P48" s="195">
        <v>2.2599999999999998</v>
      </c>
      <c r="Q48" s="195">
        <v>0.17</v>
      </c>
      <c r="R48" s="195">
        <v>0</v>
      </c>
      <c r="S48" s="195">
        <v>0.22</v>
      </c>
      <c r="T48" s="195">
        <v>0</v>
      </c>
      <c r="U48" s="195">
        <v>9.5</v>
      </c>
      <c r="V48" s="195">
        <v>0.12</v>
      </c>
      <c r="W48" s="195">
        <v>0.35</v>
      </c>
      <c r="X48" s="195">
        <v>1.22</v>
      </c>
      <c r="Y48" s="195">
        <v>0</v>
      </c>
      <c r="Z48" s="195">
        <v>1.97</v>
      </c>
      <c r="AA48" s="195">
        <v>0.64</v>
      </c>
      <c r="AB48" s="195">
        <v>0</v>
      </c>
      <c r="AC48" s="195">
        <v>0.03</v>
      </c>
      <c r="AD48" s="195">
        <v>6.82</v>
      </c>
      <c r="AE48" s="195">
        <v>0</v>
      </c>
      <c r="AF48" s="195">
        <v>0</v>
      </c>
      <c r="AG48" s="195">
        <v>0</v>
      </c>
      <c r="AH48" s="195">
        <v>0</v>
      </c>
      <c r="AI48" s="195">
        <v>8.0399999999999991</v>
      </c>
      <c r="AJ48" s="195">
        <v>0</v>
      </c>
      <c r="AK48" s="195">
        <v>2.6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5.47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8</v>
      </c>
      <c r="H49" s="195">
        <v>0</v>
      </c>
      <c r="I49" s="195">
        <v>0</v>
      </c>
      <c r="J49" s="195">
        <v>20.04</v>
      </c>
      <c r="K49" s="195">
        <v>5.4</v>
      </c>
      <c r="L49" s="195">
        <v>1.51</v>
      </c>
      <c r="M49" s="195">
        <v>0</v>
      </c>
      <c r="N49" s="195">
        <v>0.99</v>
      </c>
      <c r="O49" s="195">
        <v>1.65</v>
      </c>
      <c r="P49" s="195">
        <v>2.2599999999999998</v>
      </c>
      <c r="Q49" s="195">
        <v>0.17</v>
      </c>
      <c r="R49" s="195">
        <v>0.28000000000000003</v>
      </c>
      <c r="S49" s="195">
        <v>0.22</v>
      </c>
      <c r="T49" s="195">
        <v>0</v>
      </c>
      <c r="U49" s="195">
        <v>9.5</v>
      </c>
      <c r="V49" s="195">
        <v>0.12</v>
      </c>
      <c r="W49" s="195">
        <v>0.35</v>
      </c>
      <c r="X49" s="195">
        <v>1.22</v>
      </c>
      <c r="Y49" s="195">
        <v>0</v>
      </c>
      <c r="Z49" s="195">
        <v>1.97</v>
      </c>
      <c r="AA49" s="195">
        <v>0.64</v>
      </c>
      <c r="AB49" s="195">
        <v>0</v>
      </c>
      <c r="AC49" s="195">
        <v>0.03</v>
      </c>
      <c r="AD49" s="195">
        <v>6.82</v>
      </c>
      <c r="AE49" s="195">
        <v>0</v>
      </c>
      <c r="AF49" s="195">
        <v>0</v>
      </c>
      <c r="AG49" s="195">
        <v>0</v>
      </c>
      <c r="AH49" s="195">
        <v>0</v>
      </c>
      <c r="AI49" s="195">
        <v>8.0399999999999991</v>
      </c>
      <c r="AJ49" s="195">
        <v>0</v>
      </c>
      <c r="AK49" s="195">
        <v>2.6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5.47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8</v>
      </c>
      <c r="H50" s="195">
        <v>0</v>
      </c>
      <c r="I50" s="195">
        <v>0</v>
      </c>
      <c r="J50" s="195">
        <v>20.04</v>
      </c>
      <c r="K50" s="195">
        <v>5.4</v>
      </c>
      <c r="L50" s="195">
        <v>1.51</v>
      </c>
      <c r="M50" s="195">
        <v>0</v>
      </c>
      <c r="N50" s="195">
        <v>0.99</v>
      </c>
      <c r="O50" s="195">
        <v>1.65</v>
      </c>
      <c r="P50" s="195">
        <v>2.2599999999999998</v>
      </c>
      <c r="Q50" s="195">
        <v>0.17</v>
      </c>
      <c r="R50" s="195">
        <v>0.28000000000000003</v>
      </c>
      <c r="S50" s="195">
        <v>0.22</v>
      </c>
      <c r="T50" s="195">
        <v>0</v>
      </c>
      <c r="U50" s="195">
        <v>9.5</v>
      </c>
      <c r="V50" s="195">
        <v>0.12</v>
      </c>
      <c r="W50" s="195">
        <v>0.35</v>
      </c>
      <c r="X50" s="195">
        <v>1.22</v>
      </c>
      <c r="Y50" s="195">
        <v>0</v>
      </c>
      <c r="Z50" s="195">
        <v>1.97</v>
      </c>
      <c r="AA50" s="195">
        <v>0.64</v>
      </c>
      <c r="AB50" s="195">
        <v>0</v>
      </c>
      <c r="AC50" s="195">
        <v>0.03</v>
      </c>
      <c r="AD50" s="195">
        <v>6.82</v>
      </c>
      <c r="AE50" s="195">
        <v>0</v>
      </c>
      <c r="AF50" s="195">
        <v>0</v>
      </c>
      <c r="AG50" s="195">
        <v>0</v>
      </c>
      <c r="AH50" s="195">
        <v>0</v>
      </c>
      <c r="AI50" s="195">
        <v>8.0399999999999991</v>
      </c>
      <c r="AJ50" s="195">
        <v>0</v>
      </c>
      <c r="AK50" s="195">
        <v>2.6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5.47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8</v>
      </c>
      <c r="H51" s="195">
        <v>0</v>
      </c>
      <c r="I51" s="195">
        <v>0</v>
      </c>
      <c r="J51" s="195">
        <v>20.04</v>
      </c>
      <c r="K51" s="195">
        <v>5.4</v>
      </c>
      <c r="L51" s="195">
        <v>1.51</v>
      </c>
      <c r="M51" s="195">
        <v>0</v>
      </c>
      <c r="N51" s="195">
        <v>0.99</v>
      </c>
      <c r="O51" s="195">
        <v>1.65</v>
      </c>
      <c r="P51" s="195">
        <v>2.2599999999999998</v>
      </c>
      <c r="Q51" s="195">
        <v>0.17</v>
      </c>
      <c r="R51" s="195">
        <v>0.28000000000000003</v>
      </c>
      <c r="S51" s="195">
        <v>0.22</v>
      </c>
      <c r="T51" s="195">
        <v>0</v>
      </c>
      <c r="U51" s="195">
        <v>9.5</v>
      </c>
      <c r="V51" s="195">
        <v>0.12</v>
      </c>
      <c r="W51" s="195">
        <v>0</v>
      </c>
      <c r="X51" s="195">
        <v>1.23</v>
      </c>
      <c r="Y51" s="195">
        <v>0</v>
      </c>
      <c r="Z51" s="195">
        <v>1.97</v>
      </c>
      <c r="AA51" s="195">
        <v>0.64</v>
      </c>
      <c r="AB51" s="195">
        <v>0</v>
      </c>
      <c r="AC51" s="195">
        <v>0.03</v>
      </c>
      <c r="AD51" s="195">
        <v>6.82</v>
      </c>
      <c r="AE51" s="195">
        <v>0</v>
      </c>
      <c r="AF51" s="195">
        <v>0</v>
      </c>
      <c r="AG51" s="195">
        <v>0</v>
      </c>
      <c r="AH51" s="195">
        <v>0</v>
      </c>
      <c r="AI51" s="195">
        <v>8.0399999999999991</v>
      </c>
      <c r="AJ51" s="195">
        <v>0</v>
      </c>
      <c r="AK51" s="195">
        <v>2.6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5.47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8</v>
      </c>
      <c r="H52" s="195">
        <v>0</v>
      </c>
      <c r="I52" s="195">
        <v>0</v>
      </c>
      <c r="J52" s="195">
        <v>20.04</v>
      </c>
      <c r="K52" s="195">
        <v>5.4</v>
      </c>
      <c r="L52" s="195">
        <v>1.51</v>
      </c>
      <c r="M52" s="195">
        <v>0</v>
      </c>
      <c r="N52" s="195">
        <v>0.99</v>
      </c>
      <c r="O52" s="195">
        <v>1.65</v>
      </c>
      <c r="P52" s="195">
        <v>2.2599999999999998</v>
      </c>
      <c r="Q52" s="195">
        <v>0.17</v>
      </c>
      <c r="R52" s="195">
        <v>0.28000000000000003</v>
      </c>
      <c r="S52" s="195">
        <v>0.22</v>
      </c>
      <c r="T52" s="195">
        <v>0</v>
      </c>
      <c r="U52" s="195">
        <v>9.5</v>
      </c>
      <c r="V52" s="195">
        <v>0.12</v>
      </c>
      <c r="W52" s="195">
        <v>0</v>
      </c>
      <c r="X52" s="195">
        <v>1.23</v>
      </c>
      <c r="Y52" s="195">
        <v>0</v>
      </c>
      <c r="Z52" s="195">
        <v>1.97</v>
      </c>
      <c r="AA52" s="195">
        <v>0.64</v>
      </c>
      <c r="AB52" s="195">
        <v>0</v>
      </c>
      <c r="AC52" s="195">
        <v>0.03</v>
      </c>
      <c r="AD52" s="195">
        <v>6.82</v>
      </c>
      <c r="AE52" s="195">
        <v>0</v>
      </c>
      <c r="AF52" s="195">
        <v>0</v>
      </c>
      <c r="AG52" s="195">
        <v>0</v>
      </c>
      <c r="AH52" s="195">
        <v>0</v>
      </c>
      <c r="AI52" s="195">
        <v>8.0399999999999991</v>
      </c>
      <c r="AJ52" s="195">
        <v>0</v>
      </c>
      <c r="AK52" s="195">
        <v>2.6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5.47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8</v>
      </c>
      <c r="H53" s="195">
        <v>0</v>
      </c>
      <c r="I53" s="195">
        <v>0</v>
      </c>
      <c r="J53" s="195">
        <v>20.04</v>
      </c>
      <c r="K53" s="195">
        <v>5.39</v>
      </c>
      <c r="L53" s="195">
        <v>1.51</v>
      </c>
      <c r="M53" s="195">
        <v>0</v>
      </c>
      <c r="N53" s="195">
        <v>0.99</v>
      </c>
      <c r="O53" s="195">
        <v>1.65</v>
      </c>
      <c r="P53" s="195">
        <v>2.2599999999999998</v>
      </c>
      <c r="Q53" s="195">
        <v>0.17</v>
      </c>
      <c r="R53" s="195">
        <v>0.28000000000000003</v>
      </c>
      <c r="S53" s="195">
        <v>0.22</v>
      </c>
      <c r="T53" s="195">
        <v>0</v>
      </c>
      <c r="U53" s="195">
        <v>9.5</v>
      </c>
      <c r="V53" s="195">
        <v>0.12</v>
      </c>
      <c r="W53" s="195">
        <v>1.59</v>
      </c>
      <c r="X53" s="195">
        <v>1.23</v>
      </c>
      <c r="Y53" s="195">
        <v>0</v>
      </c>
      <c r="Z53" s="195">
        <v>1.97</v>
      </c>
      <c r="AA53" s="195">
        <v>0.64</v>
      </c>
      <c r="AB53" s="195">
        <v>0</v>
      </c>
      <c r="AC53" s="195">
        <v>0.03</v>
      </c>
      <c r="AD53" s="195">
        <v>6.82</v>
      </c>
      <c r="AE53" s="195">
        <v>0</v>
      </c>
      <c r="AF53" s="195">
        <v>0</v>
      </c>
      <c r="AG53" s="195">
        <v>-5.3</v>
      </c>
      <c r="AH53" s="195">
        <v>0</v>
      </c>
      <c r="AI53" s="195">
        <v>8.0399999999999991</v>
      </c>
      <c r="AJ53" s="195">
        <v>0</v>
      </c>
      <c r="AK53" s="195">
        <v>2.6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5.47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8</v>
      </c>
      <c r="H54" s="195">
        <v>0</v>
      </c>
      <c r="I54" s="195">
        <v>0</v>
      </c>
      <c r="J54" s="195">
        <v>20.04</v>
      </c>
      <c r="K54" s="195">
        <v>5.4</v>
      </c>
      <c r="L54" s="195">
        <v>1.51</v>
      </c>
      <c r="M54" s="195">
        <v>0</v>
      </c>
      <c r="N54" s="195">
        <v>0.99</v>
      </c>
      <c r="O54" s="195">
        <v>1.65</v>
      </c>
      <c r="P54" s="195">
        <v>2.2599999999999998</v>
      </c>
      <c r="Q54" s="195">
        <v>0.17</v>
      </c>
      <c r="R54" s="195">
        <v>0.28000000000000003</v>
      </c>
      <c r="S54" s="195">
        <v>0.22</v>
      </c>
      <c r="T54" s="195">
        <v>0</v>
      </c>
      <c r="U54" s="195">
        <v>9.5</v>
      </c>
      <c r="V54" s="195">
        <v>0.12</v>
      </c>
      <c r="W54" s="195">
        <v>0.95</v>
      </c>
      <c r="X54" s="195">
        <v>1.23</v>
      </c>
      <c r="Y54" s="195">
        <v>0</v>
      </c>
      <c r="Z54" s="195">
        <v>1.97</v>
      </c>
      <c r="AA54" s="195">
        <v>0.64</v>
      </c>
      <c r="AB54" s="195">
        <v>0</v>
      </c>
      <c r="AC54" s="195">
        <v>0.03</v>
      </c>
      <c r="AD54" s="195">
        <v>6.82</v>
      </c>
      <c r="AE54" s="195">
        <v>0</v>
      </c>
      <c r="AF54" s="195">
        <v>0</v>
      </c>
      <c r="AG54" s="195">
        <v>-5.3</v>
      </c>
      <c r="AH54" s="195">
        <v>0</v>
      </c>
      <c r="AI54" s="195">
        <v>8.0399999999999991</v>
      </c>
      <c r="AJ54" s="195">
        <v>0</v>
      </c>
      <c r="AK54" s="195">
        <v>2.6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5.47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8</v>
      </c>
      <c r="H55" s="195">
        <v>0</v>
      </c>
      <c r="I55" s="195">
        <v>0</v>
      </c>
      <c r="J55" s="195">
        <v>20.04</v>
      </c>
      <c r="K55" s="195">
        <v>5.4</v>
      </c>
      <c r="L55" s="195">
        <v>1.51</v>
      </c>
      <c r="M55" s="195">
        <v>0</v>
      </c>
      <c r="N55" s="195">
        <v>0.99</v>
      </c>
      <c r="O55" s="195">
        <v>1.65</v>
      </c>
      <c r="P55" s="195">
        <v>2.2599999999999998</v>
      </c>
      <c r="Q55" s="195">
        <v>0.17</v>
      </c>
      <c r="R55" s="195">
        <v>0.28000000000000003</v>
      </c>
      <c r="S55" s="195">
        <v>0.22</v>
      </c>
      <c r="T55" s="195">
        <v>0</v>
      </c>
      <c r="U55" s="195">
        <v>9.5</v>
      </c>
      <c r="V55" s="195">
        <v>0.12</v>
      </c>
      <c r="W55" s="195">
        <v>0.95</v>
      </c>
      <c r="X55" s="195">
        <v>1.23</v>
      </c>
      <c r="Y55" s="195">
        <v>0</v>
      </c>
      <c r="Z55" s="195">
        <v>1.97</v>
      </c>
      <c r="AA55" s="195">
        <v>0.64</v>
      </c>
      <c r="AB55" s="195">
        <v>0</v>
      </c>
      <c r="AC55" s="195">
        <v>0.03</v>
      </c>
      <c r="AD55" s="195">
        <v>6.82</v>
      </c>
      <c r="AE55" s="195">
        <v>0</v>
      </c>
      <c r="AF55" s="195">
        <v>0</v>
      </c>
      <c r="AG55" s="195">
        <v>-5.3</v>
      </c>
      <c r="AH55" s="195">
        <v>0</v>
      </c>
      <c r="AI55" s="195">
        <v>8.0399999999999991</v>
      </c>
      <c r="AJ55" s="195">
        <v>0</v>
      </c>
      <c r="AK55" s="195">
        <v>2.6</v>
      </c>
      <c r="AL55" s="195">
        <v>0</v>
      </c>
      <c r="AM55" s="195">
        <v>0</v>
      </c>
      <c r="AN55" s="195">
        <v>0</v>
      </c>
      <c r="AO55" s="195">
        <v>166</v>
      </c>
      <c r="AP55" s="195">
        <v>0</v>
      </c>
      <c r="AQ55" s="195">
        <v>0</v>
      </c>
      <c r="AR55" s="195">
        <v>5.47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8</v>
      </c>
      <c r="H56" s="195">
        <v>0</v>
      </c>
      <c r="I56" s="195">
        <v>0</v>
      </c>
      <c r="J56" s="195">
        <v>20.04</v>
      </c>
      <c r="K56" s="195">
        <v>5.4</v>
      </c>
      <c r="L56" s="195">
        <v>1.51</v>
      </c>
      <c r="M56" s="195">
        <v>0</v>
      </c>
      <c r="N56" s="195">
        <v>0.99</v>
      </c>
      <c r="O56" s="195">
        <v>1.65</v>
      </c>
      <c r="P56" s="195">
        <v>2.2599999999999998</v>
      </c>
      <c r="Q56" s="195">
        <v>0.17</v>
      </c>
      <c r="R56" s="195">
        <v>0.28000000000000003</v>
      </c>
      <c r="S56" s="195">
        <v>0.22</v>
      </c>
      <c r="T56" s="195">
        <v>0</v>
      </c>
      <c r="U56" s="195">
        <v>9.5</v>
      </c>
      <c r="V56" s="195">
        <v>0.12</v>
      </c>
      <c r="W56" s="195">
        <v>0.95</v>
      </c>
      <c r="X56" s="195">
        <v>1.23</v>
      </c>
      <c r="Y56" s="195">
        <v>0</v>
      </c>
      <c r="Z56" s="195">
        <v>1.97</v>
      </c>
      <c r="AA56" s="195">
        <v>0.64</v>
      </c>
      <c r="AB56" s="195">
        <v>0</v>
      </c>
      <c r="AC56" s="195">
        <v>0.32</v>
      </c>
      <c r="AD56" s="195">
        <v>6.82</v>
      </c>
      <c r="AE56" s="195">
        <v>0</v>
      </c>
      <c r="AF56" s="195">
        <v>0</v>
      </c>
      <c r="AG56" s="195">
        <v>-5.3</v>
      </c>
      <c r="AH56" s="195">
        <v>0</v>
      </c>
      <c r="AI56" s="195">
        <v>8.0399999999999991</v>
      </c>
      <c r="AJ56" s="195">
        <v>0</v>
      </c>
      <c r="AK56" s="195">
        <v>2.6</v>
      </c>
      <c r="AL56" s="195">
        <v>0</v>
      </c>
      <c r="AM56" s="195">
        <v>0</v>
      </c>
      <c r="AN56" s="195">
        <v>0</v>
      </c>
      <c r="AO56" s="195">
        <v>166</v>
      </c>
      <c r="AP56" s="195">
        <v>0</v>
      </c>
      <c r="AQ56" s="195">
        <v>0</v>
      </c>
      <c r="AR56" s="195">
        <v>5.47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8</v>
      </c>
      <c r="H57" s="195">
        <v>0</v>
      </c>
      <c r="I57" s="195">
        <v>0</v>
      </c>
      <c r="J57" s="195">
        <v>20.04</v>
      </c>
      <c r="K57" s="195">
        <v>5.4</v>
      </c>
      <c r="L57" s="195">
        <v>2.13</v>
      </c>
      <c r="M57" s="195">
        <v>0</v>
      </c>
      <c r="N57" s="195">
        <v>0.99</v>
      </c>
      <c r="O57" s="195">
        <v>1.65</v>
      </c>
      <c r="P57" s="195">
        <v>2.2599999999999998</v>
      </c>
      <c r="Q57" s="195">
        <v>0.17</v>
      </c>
      <c r="R57" s="195">
        <v>0.28000000000000003</v>
      </c>
      <c r="S57" s="195">
        <v>0.22</v>
      </c>
      <c r="T57" s="195">
        <v>0</v>
      </c>
      <c r="U57" s="195">
        <v>9.5</v>
      </c>
      <c r="V57" s="195">
        <v>0.12</v>
      </c>
      <c r="W57" s="195">
        <v>0.95</v>
      </c>
      <c r="X57" s="195">
        <v>1.23</v>
      </c>
      <c r="Y57" s="195">
        <v>0</v>
      </c>
      <c r="Z57" s="195">
        <v>1.97</v>
      </c>
      <c r="AA57" s="195">
        <v>0.64</v>
      </c>
      <c r="AB57" s="195">
        <v>0</v>
      </c>
      <c r="AC57" s="195">
        <v>0.32</v>
      </c>
      <c r="AD57" s="195">
        <v>6.82</v>
      </c>
      <c r="AE57" s="195">
        <v>0</v>
      </c>
      <c r="AF57" s="195">
        <v>0</v>
      </c>
      <c r="AG57" s="195">
        <v>-5.3</v>
      </c>
      <c r="AH57" s="195">
        <v>0</v>
      </c>
      <c r="AI57" s="195">
        <v>8.0399999999999991</v>
      </c>
      <c r="AJ57" s="195">
        <v>0</v>
      </c>
      <c r="AK57" s="195">
        <v>2.6</v>
      </c>
      <c r="AL57" s="195">
        <v>0</v>
      </c>
      <c r="AM57" s="195">
        <v>0</v>
      </c>
      <c r="AN57" s="195">
        <v>0</v>
      </c>
      <c r="AO57" s="195">
        <v>166</v>
      </c>
      <c r="AP57" s="195">
        <v>0</v>
      </c>
      <c r="AQ57" s="195">
        <v>0</v>
      </c>
      <c r="AR57" s="195">
        <v>5.47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8</v>
      </c>
      <c r="H58" s="195">
        <v>0</v>
      </c>
      <c r="I58" s="195">
        <v>0</v>
      </c>
      <c r="J58" s="195">
        <v>20.04</v>
      </c>
      <c r="K58" s="195">
        <v>5.4</v>
      </c>
      <c r="L58" s="195">
        <v>2.13</v>
      </c>
      <c r="M58" s="195">
        <v>0</v>
      </c>
      <c r="N58" s="195">
        <v>0.99</v>
      </c>
      <c r="O58" s="195">
        <v>1.65</v>
      </c>
      <c r="P58" s="195">
        <v>2.2599999999999998</v>
      </c>
      <c r="Q58" s="195">
        <v>0.17</v>
      </c>
      <c r="R58" s="195">
        <v>0.28000000000000003</v>
      </c>
      <c r="S58" s="195">
        <v>0.22</v>
      </c>
      <c r="T58" s="195">
        <v>0</v>
      </c>
      <c r="U58" s="195">
        <v>9.5</v>
      </c>
      <c r="V58" s="195">
        <v>0.12</v>
      </c>
      <c r="W58" s="195">
        <v>0.95</v>
      </c>
      <c r="X58" s="195">
        <v>1.23</v>
      </c>
      <c r="Y58" s="195">
        <v>0</v>
      </c>
      <c r="Z58" s="195">
        <v>1.97</v>
      </c>
      <c r="AA58" s="195">
        <v>0.64</v>
      </c>
      <c r="AB58" s="195">
        <v>0</v>
      </c>
      <c r="AC58" s="195">
        <v>0.32</v>
      </c>
      <c r="AD58" s="195">
        <v>6.82</v>
      </c>
      <c r="AE58" s="195">
        <v>0</v>
      </c>
      <c r="AF58" s="195">
        <v>0</v>
      </c>
      <c r="AG58" s="195">
        <v>-5.3</v>
      </c>
      <c r="AH58" s="195">
        <v>0</v>
      </c>
      <c r="AI58" s="195">
        <v>8.0399999999999991</v>
      </c>
      <c r="AJ58" s="195">
        <v>0</v>
      </c>
      <c r="AK58" s="195">
        <v>2.6</v>
      </c>
      <c r="AL58" s="195">
        <v>0</v>
      </c>
      <c r="AM58" s="195">
        <v>0</v>
      </c>
      <c r="AN58" s="195">
        <v>0</v>
      </c>
      <c r="AO58" s="195">
        <v>166</v>
      </c>
      <c r="AP58" s="195">
        <v>0</v>
      </c>
      <c r="AQ58" s="195">
        <v>0</v>
      </c>
      <c r="AR58" s="195">
        <v>5.47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8</v>
      </c>
      <c r="H59" s="195">
        <v>0</v>
      </c>
      <c r="I59" s="195">
        <v>0</v>
      </c>
      <c r="J59" s="195">
        <v>20.04</v>
      </c>
      <c r="K59" s="195">
        <v>5.4</v>
      </c>
      <c r="L59" s="195">
        <v>2.13</v>
      </c>
      <c r="M59" s="195">
        <v>0</v>
      </c>
      <c r="N59" s="195">
        <v>0.99</v>
      </c>
      <c r="O59" s="195">
        <v>1.65</v>
      </c>
      <c r="P59" s="195">
        <v>2.2599999999999998</v>
      </c>
      <c r="Q59" s="195">
        <v>0.17</v>
      </c>
      <c r="R59" s="195">
        <v>0.28000000000000003</v>
      </c>
      <c r="S59" s="195">
        <v>0.22</v>
      </c>
      <c r="T59" s="195">
        <v>0</v>
      </c>
      <c r="U59" s="195">
        <v>9.5</v>
      </c>
      <c r="V59" s="195">
        <v>0.12</v>
      </c>
      <c r="W59" s="195">
        <v>0.95</v>
      </c>
      <c r="X59" s="195">
        <v>1.23</v>
      </c>
      <c r="Y59" s="195">
        <v>0</v>
      </c>
      <c r="Z59" s="195">
        <v>1.97</v>
      </c>
      <c r="AA59" s="195">
        <v>0.64</v>
      </c>
      <c r="AB59" s="195">
        <v>0</v>
      </c>
      <c r="AC59" s="195">
        <v>0.32</v>
      </c>
      <c r="AD59" s="195">
        <v>6.82</v>
      </c>
      <c r="AE59" s="195">
        <v>0</v>
      </c>
      <c r="AF59" s="195">
        <v>0</v>
      </c>
      <c r="AG59" s="195">
        <v>-5.3</v>
      </c>
      <c r="AH59" s="195">
        <v>0</v>
      </c>
      <c r="AI59" s="195">
        <v>8.0399999999999991</v>
      </c>
      <c r="AJ59" s="195">
        <v>0</v>
      </c>
      <c r="AK59" s="195">
        <v>2.6</v>
      </c>
      <c r="AL59" s="195">
        <v>0</v>
      </c>
      <c r="AM59" s="195">
        <v>0</v>
      </c>
      <c r="AN59" s="195">
        <v>0</v>
      </c>
      <c r="AO59" s="195">
        <v>166</v>
      </c>
      <c r="AP59" s="195">
        <v>0</v>
      </c>
      <c r="AQ59" s="195">
        <v>0</v>
      </c>
      <c r="AR59" s="195">
        <v>5.47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8</v>
      </c>
      <c r="H60" s="195">
        <v>0</v>
      </c>
      <c r="I60" s="195">
        <v>0</v>
      </c>
      <c r="J60" s="195">
        <v>20.04</v>
      </c>
      <c r="K60" s="195">
        <v>5.4</v>
      </c>
      <c r="L60" s="195">
        <v>2.13</v>
      </c>
      <c r="M60" s="195">
        <v>0</v>
      </c>
      <c r="N60" s="195">
        <v>0.99</v>
      </c>
      <c r="O60" s="195">
        <v>1.65</v>
      </c>
      <c r="P60" s="195">
        <v>2.2599999999999998</v>
      </c>
      <c r="Q60" s="195">
        <v>0.17</v>
      </c>
      <c r="R60" s="195">
        <v>0.28000000000000003</v>
      </c>
      <c r="S60" s="195">
        <v>0.22</v>
      </c>
      <c r="T60" s="195">
        <v>0</v>
      </c>
      <c r="U60" s="195">
        <v>9.5</v>
      </c>
      <c r="V60" s="195">
        <v>0.12</v>
      </c>
      <c r="W60" s="195">
        <v>0.95</v>
      </c>
      <c r="X60" s="195">
        <v>1.23</v>
      </c>
      <c r="Y60" s="195">
        <v>0</v>
      </c>
      <c r="Z60" s="195">
        <v>1.97</v>
      </c>
      <c r="AA60" s="195">
        <v>0.64</v>
      </c>
      <c r="AB60" s="195">
        <v>0</v>
      </c>
      <c r="AC60" s="195">
        <v>0.32</v>
      </c>
      <c r="AD60" s="195">
        <v>6.82</v>
      </c>
      <c r="AE60" s="195">
        <v>0</v>
      </c>
      <c r="AF60" s="195">
        <v>0</v>
      </c>
      <c r="AG60" s="195">
        <v>-5.3</v>
      </c>
      <c r="AH60" s="195">
        <v>0</v>
      </c>
      <c r="AI60" s="195">
        <v>8.0399999999999991</v>
      </c>
      <c r="AJ60" s="195">
        <v>0</v>
      </c>
      <c r="AK60" s="195">
        <v>2.6</v>
      </c>
      <c r="AL60" s="195">
        <v>0</v>
      </c>
      <c r="AM60" s="195">
        <v>0</v>
      </c>
      <c r="AN60" s="195">
        <v>0</v>
      </c>
      <c r="AO60" s="195">
        <v>166</v>
      </c>
      <c r="AP60" s="195">
        <v>0</v>
      </c>
      <c r="AQ60" s="195">
        <v>0</v>
      </c>
      <c r="AR60" s="195">
        <v>5.47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8</v>
      </c>
      <c r="H61" s="195">
        <v>0</v>
      </c>
      <c r="I61" s="195">
        <v>0</v>
      </c>
      <c r="J61" s="195">
        <v>20.04</v>
      </c>
      <c r="K61" s="195">
        <v>5.4</v>
      </c>
      <c r="L61" s="195">
        <v>2.13</v>
      </c>
      <c r="M61" s="195">
        <v>0</v>
      </c>
      <c r="N61" s="195">
        <v>0.99</v>
      </c>
      <c r="O61" s="195">
        <v>1.65</v>
      </c>
      <c r="P61" s="195">
        <v>2.2599999999999998</v>
      </c>
      <c r="Q61" s="195">
        <v>0.17</v>
      </c>
      <c r="R61" s="195">
        <v>0.28000000000000003</v>
      </c>
      <c r="S61" s="195">
        <v>0.22</v>
      </c>
      <c r="T61" s="195">
        <v>0</v>
      </c>
      <c r="U61" s="195">
        <v>9.5</v>
      </c>
      <c r="V61" s="195">
        <v>0.12</v>
      </c>
      <c r="W61" s="195">
        <v>0.95</v>
      </c>
      <c r="X61" s="195">
        <v>1.23</v>
      </c>
      <c r="Y61" s="195">
        <v>0</v>
      </c>
      <c r="Z61" s="195">
        <v>1.97</v>
      </c>
      <c r="AA61" s="195">
        <v>0.64</v>
      </c>
      <c r="AB61" s="195">
        <v>0</v>
      </c>
      <c r="AC61" s="195">
        <v>0.32</v>
      </c>
      <c r="AD61" s="195">
        <v>6.82</v>
      </c>
      <c r="AE61" s="195">
        <v>0</v>
      </c>
      <c r="AF61" s="195">
        <v>0</v>
      </c>
      <c r="AG61" s="195">
        <v>-5.3</v>
      </c>
      <c r="AH61" s="195">
        <v>0</v>
      </c>
      <c r="AI61" s="195">
        <v>8.0399999999999991</v>
      </c>
      <c r="AJ61" s="195">
        <v>0</v>
      </c>
      <c r="AK61" s="195">
        <v>2.6</v>
      </c>
      <c r="AL61" s="195">
        <v>0</v>
      </c>
      <c r="AM61" s="195">
        <v>0</v>
      </c>
      <c r="AN61" s="195">
        <v>0</v>
      </c>
      <c r="AO61" s="195">
        <v>166</v>
      </c>
      <c r="AP61" s="195">
        <v>0</v>
      </c>
      <c r="AQ61" s="195">
        <v>0</v>
      </c>
      <c r="AR61" s="195">
        <v>5.47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8</v>
      </c>
      <c r="H62" s="195">
        <v>0</v>
      </c>
      <c r="I62" s="195">
        <v>0</v>
      </c>
      <c r="J62" s="195">
        <v>20.04</v>
      </c>
      <c r="K62" s="195">
        <v>5.4</v>
      </c>
      <c r="L62" s="195">
        <v>2.13</v>
      </c>
      <c r="M62" s="195">
        <v>0</v>
      </c>
      <c r="N62" s="195">
        <v>0.99</v>
      </c>
      <c r="O62" s="195">
        <v>1.65</v>
      </c>
      <c r="P62" s="195">
        <v>2.2599999999999998</v>
      </c>
      <c r="Q62" s="195">
        <v>0.17</v>
      </c>
      <c r="R62" s="195">
        <v>0.28000000000000003</v>
      </c>
      <c r="S62" s="195">
        <v>0.22</v>
      </c>
      <c r="T62" s="195">
        <v>0</v>
      </c>
      <c r="U62" s="195">
        <v>9.5</v>
      </c>
      <c r="V62" s="195">
        <v>0.12</v>
      </c>
      <c r="W62" s="195">
        <v>0.95</v>
      </c>
      <c r="X62" s="195">
        <v>1.23</v>
      </c>
      <c r="Y62" s="195">
        <v>0</v>
      </c>
      <c r="Z62" s="195">
        <v>1.97</v>
      </c>
      <c r="AA62" s="195">
        <v>0.64</v>
      </c>
      <c r="AB62" s="195">
        <v>0</v>
      </c>
      <c r="AC62" s="195">
        <v>0.32</v>
      </c>
      <c r="AD62" s="195">
        <v>6.82</v>
      </c>
      <c r="AE62" s="195">
        <v>0</v>
      </c>
      <c r="AF62" s="195">
        <v>0</v>
      </c>
      <c r="AG62" s="195">
        <v>-5.3</v>
      </c>
      <c r="AH62" s="195">
        <v>0</v>
      </c>
      <c r="AI62" s="195">
        <v>8.0399999999999991</v>
      </c>
      <c r="AJ62" s="195">
        <v>0</v>
      </c>
      <c r="AK62" s="195">
        <v>2.6</v>
      </c>
      <c r="AL62" s="195">
        <v>0</v>
      </c>
      <c r="AM62" s="195">
        <v>0</v>
      </c>
      <c r="AN62" s="195">
        <v>0</v>
      </c>
      <c r="AO62" s="195">
        <v>166</v>
      </c>
      <c r="AP62" s="195">
        <v>0</v>
      </c>
      <c r="AQ62" s="195">
        <v>0</v>
      </c>
      <c r="AR62" s="195">
        <v>5.47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8</v>
      </c>
      <c r="H63" s="195">
        <v>0</v>
      </c>
      <c r="I63" s="195">
        <v>0</v>
      </c>
      <c r="J63" s="195">
        <v>20.04</v>
      </c>
      <c r="K63" s="195">
        <v>5.4</v>
      </c>
      <c r="L63" s="195">
        <v>2.13</v>
      </c>
      <c r="M63" s="195">
        <v>0</v>
      </c>
      <c r="N63" s="195">
        <v>0.99</v>
      </c>
      <c r="O63" s="195">
        <v>1.65</v>
      </c>
      <c r="P63" s="195">
        <v>2.2599999999999998</v>
      </c>
      <c r="Q63" s="195">
        <v>0.17</v>
      </c>
      <c r="R63" s="195">
        <v>0.28000000000000003</v>
      </c>
      <c r="S63" s="195">
        <v>0.22</v>
      </c>
      <c r="T63" s="195">
        <v>0</v>
      </c>
      <c r="U63" s="195">
        <v>9.5</v>
      </c>
      <c r="V63" s="195">
        <v>0.12</v>
      </c>
      <c r="W63" s="195">
        <v>0.95</v>
      </c>
      <c r="X63" s="195">
        <v>1.23</v>
      </c>
      <c r="Y63" s="195">
        <v>0</v>
      </c>
      <c r="Z63" s="195">
        <v>1.97</v>
      </c>
      <c r="AA63" s="195">
        <v>0.64</v>
      </c>
      <c r="AB63" s="195">
        <v>0</v>
      </c>
      <c r="AC63" s="195">
        <v>0.32</v>
      </c>
      <c r="AD63" s="195">
        <v>6.82</v>
      </c>
      <c r="AE63" s="195">
        <v>0</v>
      </c>
      <c r="AF63" s="195">
        <v>0</v>
      </c>
      <c r="AG63" s="195">
        <v>-5.3</v>
      </c>
      <c r="AH63" s="195">
        <v>0</v>
      </c>
      <c r="AI63" s="195">
        <v>8.0399999999999991</v>
      </c>
      <c r="AJ63" s="195">
        <v>0</v>
      </c>
      <c r="AK63" s="195">
        <v>2.6</v>
      </c>
      <c r="AL63" s="195">
        <v>0</v>
      </c>
      <c r="AM63" s="195">
        <v>0</v>
      </c>
      <c r="AN63" s="195">
        <v>0</v>
      </c>
      <c r="AO63" s="195">
        <v>116</v>
      </c>
      <c r="AP63" s="195">
        <v>0</v>
      </c>
      <c r="AQ63" s="195">
        <v>0</v>
      </c>
      <c r="AR63" s="195">
        <v>5.47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8</v>
      </c>
      <c r="H64" s="195">
        <v>0</v>
      </c>
      <c r="I64" s="195">
        <v>0</v>
      </c>
      <c r="J64" s="195">
        <v>20.04</v>
      </c>
      <c r="K64" s="195">
        <v>5.4</v>
      </c>
      <c r="L64" s="195">
        <v>2.13</v>
      </c>
      <c r="M64" s="195">
        <v>0</v>
      </c>
      <c r="N64" s="195">
        <v>0.99</v>
      </c>
      <c r="O64" s="195">
        <v>1.65</v>
      </c>
      <c r="P64" s="195">
        <v>2.2599999999999998</v>
      </c>
      <c r="Q64" s="195">
        <v>0.17</v>
      </c>
      <c r="R64" s="195">
        <v>0.28000000000000003</v>
      </c>
      <c r="S64" s="195">
        <v>0.22</v>
      </c>
      <c r="T64" s="195">
        <v>0</v>
      </c>
      <c r="U64" s="195">
        <v>9.5</v>
      </c>
      <c r="V64" s="195">
        <v>0.12</v>
      </c>
      <c r="W64" s="195">
        <v>0.95</v>
      </c>
      <c r="X64" s="195">
        <v>1.23</v>
      </c>
      <c r="Y64" s="195">
        <v>0</v>
      </c>
      <c r="Z64" s="195">
        <v>1.97</v>
      </c>
      <c r="AA64" s="195">
        <v>0.64</v>
      </c>
      <c r="AB64" s="195">
        <v>0</v>
      </c>
      <c r="AC64" s="195">
        <v>0.32</v>
      </c>
      <c r="AD64" s="195">
        <v>6.82</v>
      </c>
      <c r="AE64" s="195">
        <v>0</v>
      </c>
      <c r="AF64" s="195">
        <v>0</v>
      </c>
      <c r="AG64" s="195">
        <v>-5.3</v>
      </c>
      <c r="AH64" s="195">
        <v>0</v>
      </c>
      <c r="AI64" s="195">
        <v>8.0399999999999991</v>
      </c>
      <c r="AJ64" s="195">
        <v>0</v>
      </c>
      <c r="AK64" s="195">
        <v>2.6</v>
      </c>
      <c r="AL64" s="195">
        <v>0</v>
      </c>
      <c r="AM64" s="195">
        <v>0</v>
      </c>
      <c r="AN64" s="195">
        <v>0</v>
      </c>
      <c r="AO64" s="195">
        <v>116</v>
      </c>
      <c r="AP64" s="195">
        <v>0</v>
      </c>
      <c r="AQ64" s="195">
        <v>0</v>
      </c>
      <c r="AR64" s="195">
        <v>5.47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8</v>
      </c>
      <c r="H65" s="195">
        <v>0</v>
      </c>
      <c r="I65" s="195">
        <v>0</v>
      </c>
      <c r="J65" s="195">
        <v>20.04</v>
      </c>
      <c r="K65" s="195">
        <v>5.4</v>
      </c>
      <c r="L65" s="195">
        <v>2.13</v>
      </c>
      <c r="M65" s="195">
        <v>0</v>
      </c>
      <c r="N65" s="195">
        <v>0.99</v>
      </c>
      <c r="O65" s="195">
        <v>1.65</v>
      </c>
      <c r="P65" s="195">
        <v>2.2599999999999998</v>
      </c>
      <c r="Q65" s="195">
        <v>0.17</v>
      </c>
      <c r="R65" s="195">
        <v>0.28000000000000003</v>
      </c>
      <c r="S65" s="195">
        <v>0.22</v>
      </c>
      <c r="T65" s="195">
        <v>0</v>
      </c>
      <c r="U65" s="195">
        <v>9.5</v>
      </c>
      <c r="V65" s="195">
        <v>0.12</v>
      </c>
      <c r="W65" s="195">
        <v>1.26</v>
      </c>
      <c r="X65" s="195">
        <v>1.23</v>
      </c>
      <c r="Y65" s="195">
        <v>0</v>
      </c>
      <c r="Z65" s="195">
        <v>1.97</v>
      </c>
      <c r="AA65" s="195">
        <v>0.64</v>
      </c>
      <c r="AB65" s="195">
        <v>0</v>
      </c>
      <c r="AC65" s="195">
        <v>0.32</v>
      </c>
      <c r="AD65" s="195">
        <v>6.82</v>
      </c>
      <c r="AE65" s="195">
        <v>0</v>
      </c>
      <c r="AF65" s="195">
        <v>0</v>
      </c>
      <c r="AG65" s="195">
        <v>-5.3</v>
      </c>
      <c r="AH65" s="195">
        <v>0</v>
      </c>
      <c r="AI65" s="195">
        <v>8.0399999999999991</v>
      </c>
      <c r="AJ65" s="195">
        <v>0</v>
      </c>
      <c r="AK65" s="195">
        <v>2.6</v>
      </c>
      <c r="AL65" s="195">
        <v>0</v>
      </c>
      <c r="AM65" s="195">
        <v>0</v>
      </c>
      <c r="AN65" s="195">
        <v>0</v>
      </c>
      <c r="AO65" s="195">
        <v>116</v>
      </c>
      <c r="AP65" s="195">
        <v>0</v>
      </c>
      <c r="AQ65" s="195">
        <v>0</v>
      </c>
      <c r="AR65" s="195">
        <v>5.47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8</v>
      </c>
      <c r="H66" s="195">
        <v>0</v>
      </c>
      <c r="I66" s="195">
        <v>0</v>
      </c>
      <c r="J66" s="195">
        <v>20.04</v>
      </c>
      <c r="K66" s="195">
        <v>5.4</v>
      </c>
      <c r="L66" s="195">
        <v>2.13</v>
      </c>
      <c r="M66" s="195">
        <v>0</v>
      </c>
      <c r="N66" s="195">
        <v>0.99</v>
      </c>
      <c r="O66" s="195">
        <v>1.65</v>
      </c>
      <c r="P66" s="195">
        <v>2.2599999999999998</v>
      </c>
      <c r="Q66" s="195">
        <v>0.17</v>
      </c>
      <c r="R66" s="195">
        <v>0.28000000000000003</v>
      </c>
      <c r="S66" s="195">
        <v>0.22</v>
      </c>
      <c r="T66" s="195">
        <v>0</v>
      </c>
      <c r="U66" s="195">
        <v>9.5</v>
      </c>
      <c r="V66" s="195">
        <v>0.12</v>
      </c>
      <c r="W66" s="195">
        <v>1.26</v>
      </c>
      <c r="X66" s="195">
        <v>1.23</v>
      </c>
      <c r="Y66" s="195">
        <v>0</v>
      </c>
      <c r="Z66" s="195">
        <v>1.97</v>
      </c>
      <c r="AA66" s="195">
        <v>0.64</v>
      </c>
      <c r="AB66" s="195">
        <v>0</v>
      </c>
      <c r="AC66" s="195">
        <v>0.32</v>
      </c>
      <c r="AD66" s="195">
        <v>6.82</v>
      </c>
      <c r="AE66" s="195">
        <v>0</v>
      </c>
      <c r="AF66" s="195">
        <v>0</v>
      </c>
      <c r="AG66" s="195">
        <v>-5.3</v>
      </c>
      <c r="AH66" s="195">
        <v>0</v>
      </c>
      <c r="AI66" s="195">
        <v>8.0399999999999991</v>
      </c>
      <c r="AJ66" s="195">
        <v>0</v>
      </c>
      <c r="AK66" s="195">
        <v>2.6</v>
      </c>
      <c r="AL66" s="195">
        <v>0</v>
      </c>
      <c r="AM66" s="195">
        <v>0</v>
      </c>
      <c r="AN66" s="195">
        <v>0</v>
      </c>
      <c r="AO66" s="195">
        <v>116</v>
      </c>
      <c r="AP66" s="195">
        <v>0</v>
      </c>
      <c r="AQ66" s="195">
        <v>0</v>
      </c>
      <c r="AR66" s="195">
        <v>5.47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7.89</v>
      </c>
      <c r="H67" s="195">
        <v>0</v>
      </c>
      <c r="I67" s="195">
        <v>0</v>
      </c>
      <c r="J67" s="195">
        <v>20.04</v>
      </c>
      <c r="K67" s="195">
        <v>5.4</v>
      </c>
      <c r="L67" s="195">
        <v>2.13</v>
      </c>
      <c r="M67" s="195">
        <v>0</v>
      </c>
      <c r="N67" s="195">
        <v>0.99</v>
      </c>
      <c r="O67" s="195">
        <v>1.65</v>
      </c>
      <c r="P67" s="195">
        <v>2.2599999999999998</v>
      </c>
      <c r="Q67" s="195">
        <v>0.17</v>
      </c>
      <c r="R67" s="195">
        <v>0.28000000000000003</v>
      </c>
      <c r="S67" s="195">
        <v>0.22</v>
      </c>
      <c r="T67" s="195">
        <v>0</v>
      </c>
      <c r="U67" s="195">
        <v>9.67</v>
      </c>
      <c r="V67" s="195">
        <v>0.12</v>
      </c>
      <c r="W67" s="195">
        <v>1.26</v>
      </c>
      <c r="X67" s="195">
        <v>1.23</v>
      </c>
      <c r="Y67" s="195">
        <v>0</v>
      </c>
      <c r="Z67" s="195">
        <v>1.97</v>
      </c>
      <c r="AA67" s="195">
        <v>0.64</v>
      </c>
      <c r="AB67" s="195">
        <v>0</v>
      </c>
      <c r="AC67" s="195">
        <v>0.32</v>
      </c>
      <c r="AD67" s="195">
        <v>6.82</v>
      </c>
      <c r="AE67" s="195">
        <v>0</v>
      </c>
      <c r="AF67" s="195">
        <v>0</v>
      </c>
      <c r="AG67" s="195">
        <v>-5.3</v>
      </c>
      <c r="AH67" s="195">
        <v>0</v>
      </c>
      <c r="AI67" s="195">
        <v>8.0399999999999991</v>
      </c>
      <c r="AJ67" s="195">
        <v>0</v>
      </c>
      <c r="AK67" s="195">
        <v>2.6</v>
      </c>
      <c r="AL67" s="195">
        <v>0</v>
      </c>
      <c r="AM67" s="195">
        <v>0</v>
      </c>
      <c r="AN67" s="195">
        <v>0</v>
      </c>
      <c r="AO67" s="195">
        <v>176</v>
      </c>
      <c r="AP67" s="195">
        <v>0</v>
      </c>
      <c r="AQ67" s="195">
        <v>0</v>
      </c>
      <c r="AR67" s="195">
        <v>5.17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7.89</v>
      </c>
      <c r="H68" s="195">
        <v>0</v>
      </c>
      <c r="I68" s="195">
        <v>0</v>
      </c>
      <c r="J68" s="195">
        <v>20.04</v>
      </c>
      <c r="K68" s="195">
        <v>5.4</v>
      </c>
      <c r="L68" s="195">
        <v>2.13</v>
      </c>
      <c r="M68" s="195">
        <v>0</v>
      </c>
      <c r="N68" s="195">
        <v>0.99</v>
      </c>
      <c r="O68" s="195">
        <v>1.65</v>
      </c>
      <c r="P68" s="195">
        <v>2.2599999999999998</v>
      </c>
      <c r="Q68" s="195">
        <v>0.17</v>
      </c>
      <c r="R68" s="195">
        <v>0.28000000000000003</v>
      </c>
      <c r="S68" s="195">
        <v>0.22</v>
      </c>
      <c r="T68" s="195">
        <v>0</v>
      </c>
      <c r="U68" s="195">
        <v>9.65</v>
      </c>
      <c r="V68" s="195">
        <v>0.12</v>
      </c>
      <c r="W68" s="195">
        <v>1.26</v>
      </c>
      <c r="X68" s="195">
        <v>1.23</v>
      </c>
      <c r="Y68" s="195">
        <v>0</v>
      </c>
      <c r="Z68" s="195">
        <v>1.97</v>
      </c>
      <c r="AA68" s="195">
        <v>0.64</v>
      </c>
      <c r="AB68" s="195">
        <v>0</v>
      </c>
      <c r="AC68" s="195">
        <v>0.32</v>
      </c>
      <c r="AD68" s="195">
        <v>6.82</v>
      </c>
      <c r="AE68" s="195">
        <v>0</v>
      </c>
      <c r="AF68" s="195">
        <v>0</v>
      </c>
      <c r="AG68" s="195">
        <v>-5.3</v>
      </c>
      <c r="AH68" s="195">
        <v>0</v>
      </c>
      <c r="AI68" s="195">
        <v>8.0399999999999991</v>
      </c>
      <c r="AJ68" s="195">
        <v>0</v>
      </c>
      <c r="AK68" s="195">
        <v>2.6</v>
      </c>
      <c r="AL68" s="195">
        <v>0</v>
      </c>
      <c r="AM68" s="195">
        <v>0</v>
      </c>
      <c r="AN68" s="195">
        <v>0</v>
      </c>
      <c r="AO68" s="195">
        <v>176</v>
      </c>
      <c r="AP68" s="195">
        <v>0</v>
      </c>
      <c r="AQ68" s="195">
        <v>0</v>
      </c>
      <c r="AR68" s="195">
        <v>5.17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7.89</v>
      </c>
      <c r="H69" s="195">
        <v>0</v>
      </c>
      <c r="I69" s="195">
        <v>0</v>
      </c>
      <c r="J69" s="195">
        <v>20.04</v>
      </c>
      <c r="K69" s="195">
        <v>5.4</v>
      </c>
      <c r="L69" s="195">
        <v>2.13</v>
      </c>
      <c r="M69" s="195">
        <v>0</v>
      </c>
      <c r="N69" s="195">
        <v>0.99</v>
      </c>
      <c r="O69" s="195">
        <v>1.65</v>
      </c>
      <c r="P69" s="195">
        <v>2.2599999999999998</v>
      </c>
      <c r="Q69" s="195">
        <v>0.17</v>
      </c>
      <c r="R69" s="195">
        <v>0.28000000000000003</v>
      </c>
      <c r="S69" s="195">
        <v>0.22</v>
      </c>
      <c r="T69" s="195">
        <v>0</v>
      </c>
      <c r="U69" s="195">
        <v>9.65</v>
      </c>
      <c r="V69" s="195">
        <v>0.12</v>
      </c>
      <c r="W69" s="195">
        <v>1.26</v>
      </c>
      <c r="X69" s="195">
        <v>1.23</v>
      </c>
      <c r="Y69" s="195">
        <v>0</v>
      </c>
      <c r="Z69" s="195">
        <v>1.97</v>
      </c>
      <c r="AA69" s="195">
        <v>0.64</v>
      </c>
      <c r="AB69" s="195">
        <v>0</v>
      </c>
      <c r="AC69" s="195">
        <v>0.32</v>
      </c>
      <c r="AD69" s="195">
        <v>6.82</v>
      </c>
      <c r="AE69" s="195">
        <v>0</v>
      </c>
      <c r="AF69" s="195">
        <v>0</v>
      </c>
      <c r="AG69" s="195">
        <v>-5.3</v>
      </c>
      <c r="AH69" s="195">
        <v>0</v>
      </c>
      <c r="AI69" s="195">
        <v>8.0399999999999991</v>
      </c>
      <c r="AJ69" s="195">
        <v>0</v>
      </c>
      <c r="AK69" s="195">
        <v>2.6</v>
      </c>
      <c r="AL69" s="195">
        <v>0</v>
      </c>
      <c r="AM69" s="195">
        <v>0</v>
      </c>
      <c r="AN69" s="195">
        <v>0</v>
      </c>
      <c r="AO69" s="195">
        <v>176</v>
      </c>
      <c r="AP69" s="195">
        <v>0</v>
      </c>
      <c r="AQ69" s="195">
        <v>0</v>
      </c>
      <c r="AR69" s="195">
        <v>5.17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7.89</v>
      </c>
      <c r="H70" s="195">
        <v>0</v>
      </c>
      <c r="I70" s="195">
        <v>0</v>
      </c>
      <c r="J70" s="195">
        <v>20.04</v>
      </c>
      <c r="K70" s="195">
        <v>5.4</v>
      </c>
      <c r="L70" s="195">
        <v>2.13</v>
      </c>
      <c r="M70" s="195">
        <v>0</v>
      </c>
      <c r="N70" s="195">
        <v>0.99</v>
      </c>
      <c r="O70" s="195">
        <v>1.65</v>
      </c>
      <c r="P70" s="195">
        <v>2.2599999999999998</v>
      </c>
      <c r="Q70" s="195">
        <v>0.17</v>
      </c>
      <c r="R70" s="195">
        <v>0.28000000000000003</v>
      </c>
      <c r="S70" s="195">
        <v>0.22</v>
      </c>
      <c r="T70" s="195">
        <v>0</v>
      </c>
      <c r="U70" s="195">
        <v>9.65</v>
      </c>
      <c r="V70" s="195">
        <v>0.12</v>
      </c>
      <c r="W70" s="195">
        <v>1.26</v>
      </c>
      <c r="X70" s="195">
        <v>1.23</v>
      </c>
      <c r="Y70" s="195">
        <v>0</v>
      </c>
      <c r="Z70" s="195">
        <v>1.97</v>
      </c>
      <c r="AA70" s="195">
        <v>0.64</v>
      </c>
      <c r="AB70" s="195">
        <v>0</v>
      </c>
      <c r="AC70" s="195">
        <v>0.32</v>
      </c>
      <c r="AD70" s="195">
        <v>6.82</v>
      </c>
      <c r="AE70" s="195">
        <v>0</v>
      </c>
      <c r="AF70" s="195">
        <v>0</v>
      </c>
      <c r="AG70" s="195">
        <v>-5.3</v>
      </c>
      <c r="AH70" s="195">
        <v>0</v>
      </c>
      <c r="AI70" s="195">
        <v>8.0399999999999991</v>
      </c>
      <c r="AJ70" s="195">
        <v>0</v>
      </c>
      <c r="AK70" s="195">
        <v>2.6</v>
      </c>
      <c r="AL70" s="195">
        <v>0</v>
      </c>
      <c r="AM70" s="195">
        <v>0</v>
      </c>
      <c r="AN70" s="195">
        <v>0</v>
      </c>
      <c r="AO70" s="195">
        <v>176</v>
      </c>
      <c r="AP70" s="195">
        <v>0</v>
      </c>
      <c r="AQ70" s="195">
        <v>0</v>
      </c>
      <c r="AR70" s="195">
        <v>5.17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7.89</v>
      </c>
      <c r="H71" s="195">
        <v>0</v>
      </c>
      <c r="I71" s="195">
        <v>0</v>
      </c>
      <c r="J71" s="195">
        <v>20.04</v>
      </c>
      <c r="K71" s="195">
        <v>5.4</v>
      </c>
      <c r="L71" s="195">
        <v>2.13</v>
      </c>
      <c r="M71" s="195">
        <v>0</v>
      </c>
      <c r="N71" s="195">
        <v>0.99</v>
      </c>
      <c r="O71" s="195">
        <v>1.65</v>
      </c>
      <c r="P71" s="195">
        <v>2.2599999999999998</v>
      </c>
      <c r="Q71" s="195">
        <v>0.17</v>
      </c>
      <c r="R71" s="195">
        <v>0.28000000000000003</v>
      </c>
      <c r="S71" s="195">
        <v>0.22</v>
      </c>
      <c r="T71" s="195">
        <v>0</v>
      </c>
      <c r="U71" s="195">
        <v>9.65</v>
      </c>
      <c r="V71" s="195">
        <v>0.12</v>
      </c>
      <c r="W71" s="195">
        <v>1.26</v>
      </c>
      <c r="X71" s="195">
        <v>1.23</v>
      </c>
      <c r="Y71" s="195">
        <v>0</v>
      </c>
      <c r="Z71" s="195">
        <v>1.97</v>
      </c>
      <c r="AA71" s="195">
        <v>0.64</v>
      </c>
      <c r="AB71" s="195">
        <v>0</v>
      </c>
      <c r="AC71" s="195">
        <v>0.32</v>
      </c>
      <c r="AD71" s="195">
        <v>6.82</v>
      </c>
      <c r="AE71" s="195">
        <v>0</v>
      </c>
      <c r="AF71" s="195">
        <v>0</v>
      </c>
      <c r="AG71" s="195">
        <v>-5.3</v>
      </c>
      <c r="AH71" s="195">
        <v>0</v>
      </c>
      <c r="AI71" s="195">
        <v>8.0399999999999991</v>
      </c>
      <c r="AJ71" s="195">
        <v>0</v>
      </c>
      <c r="AK71" s="195">
        <v>2.6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5.17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7.89</v>
      </c>
      <c r="H72" s="195">
        <v>0</v>
      </c>
      <c r="I72" s="195">
        <v>0</v>
      </c>
      <c r="J72" s="195">
        <v>20.04</v>
      </c>
      <c r="K72" s="195">
        <v>5.4</v>
      </c>
      <c r="L72" s="195">
        <v>2.13</v>
      </c>
      <c r="M72" s="195">
        <v>0</v>
      </c>
      <c r="N72" s="195">
        <v>0.99</v>
      </c>
      <c r="O72" s="195">
        <v>1.65</v>
      </c>
      <c r="P72" s="195">
        <v>2.2599999999999998</v>
      </c>
      <c r="Q72" s="195">
        <v>0.17</v>
      </c>
      <c r="R72" s="195">
        <v>0.28000000000000003</v>
      </c>
      <c r="S72" s="195">
        <v>0.22</v>
      </c>
      <c r="T72" s="195">
        <v>0</v>
      </c>
      <c r="U72" s="195">
        <v>9.65</v>
      </c>
      <c r="V72" s="195">
        <v>0.12</v>
      </c>
      <c r="W72" s="195">
        <v>1.26</v>
      </c>
      <c r="X72" s="195">
        <v>1.23</v>
      </c>
      <c r="Y72" s="195">
        <v>0</v>
      </c>
      <c r="Z72" s="195">
        <v>1.97</v>
      </c>
      <c r="AA72" s="195">
        <v>0.64</v>
      </c>
      <c r="AB72" s="195">
        <v>0</v>
      </c>
      <c r="AC72" s="195">
        <v>0.32</v>
      </c>
      <c r="AD72" s="195">
        <v>6.82</v>
      </c>
      <c r="AE72" s="195">
        <v>0</v>
      </c>
      <c r="AF72" s="195">
        <v>0</v>
      </c>
      <c r="AG72" s="195">
        <v>-5.3</v>
      </c>
      <c r="AH72" s="195">
        <v>0</v>
      </c>
      <c r="AI72" s="195">
        <v>8.0399999999999991</v>
      </c>
      <c r="AJ72" s="195">
        <v>0</v>
      </c>
      <c r="AK72" s="195">
        <v>2.6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5.17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7.89</v>
      </c>
      <c r="H73" s="195">
        <v>0</v>
      </c>
      <c r="I73" s="195">
        <v>0</v>
      </c>
      <c r="J73" s="195">
        <v>20.04</v>
      </c>
      <c r="K73" s="195">
        <v>5.4</v>
      </c>
      <c r="L73" s="195">
        <v>2.13</v>
      </c>
      <c r="M73" s="195">
        <v>0</v>
      </c>
      <c r="N73" s="195">
        <v>0.99</v>
      </c>
      <c r="O73" s="195">
        <v>1.65</v>
      </c>
      <c r="P73" s="195">
        <v>2.2599999999999998</v>
      </c>
      <c r="Q73" s="195">
        <v>0.17</v>
      </c>
      <c r="R73" s="195">
        <v>0.28000000000000003</v>
      </c>
      <c r="S73" s="195">
        <v>0.22</v>
      </c>
      <c r="T73" s="195">
        <v>0</v>
      </c>
      <c r="U73" s="195">
        <v>9.65</v>
      </c>
      <c r="V73" s="195">
        <v>0.12</v>
      </c>
      <c r="W73" s="195">
        <v>1.26</v>
      </c>
      <c r="X73" s="195">
        <v>1.23</v>
      </c>
      <c r="Y73" s="195">
        <v>0</v>
      </c>
      <c r="Z73" s="195">
        <v>1.97</v>
      </c>
      <c r="AA73" s="195">
        <v>0.64</v>
      </c>
      <c r="AB73" s="195">
        <v>0</v>
      </c>
      <c r="AC73" s="195">
        <v>0.32</v>
      </c>
      <c r="AD73" s="195">
        <v>6.82</v>
      </c>
      <c r="AE73" s="195">
        <v>0</v>
      </c>
      <c r="AF73" s="195">
        <v>0</v>
      </c>
      <c r="AG73" s="195">
        <v>-5.3</v>
      </c>
      <c r="AH73" s="195">
        <v>0</v>
      </c>
      <c r="AI73" s="195">
        <v>8.0399999999999991</v>
      </c>
      <c r="AJ73" s="195">
        <v>0</v>
      </c>
      <c r="AK73" s="195">
        <v>2.6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5.17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7.89</v>
      </c>
      <c r="H74" s="195">
        <v>0</v>
      </c>
      <c r="I74" s="195">
        <v>0</v>
      </c>
      <c r="J74" s="195">
        <v>20.04</v>
      </c>
      <c r="K74" s="195">
        <v>5.4</v>
      </c>
      <c r="L74" s="195">
        <v>2.13</v>
      </c>
      <c r="M74" s="195">
        <v>0</v>
      </c>
      <c r="N74" s="195">
        <v>0.99</v>
      </c>
      <c r="O74" s="195">
        <v>1.65</v>
      </c>
      <c r="P74" s="195">
        <v>2.2599999999999998</v>
      </c>
      <c r="Q74" s="195">
        <v>0.17</v>
      </c>
      <c r="R74" s="195">
        <v>0.28000000000000003</v>
      </c>
      <c r="S74" s="195">
        <v>0.22</v>
      </c>
      <c r="T74" s="195">
        <v>0</v>
      </c>
      <c r="U74" s="195">
        <v>9.65</v>
      </c>
      <c r="V74" s="195">
        <v>0.12</v>
      </c>
      <c r="W74" s="195">
        <v>1.26</v>
      </c>
      <c r="X74" s="195">
        <v>1.23</v>
      </c>
      <c r="Y74" s="195">
        <v>0</v>
      </c>
      <c r="Z74" s="195">
        <v>1.97</v>
      </c>
      <c r="AA74" s="195">
        <v>0.64</v>
      </c>
      <c r="AB74" s="195">
        <v>0</v>
      </c>
      <c r="AC74" s="195">
        <v>0.32</v>
      </c>
      <c r="AD74" s="195">
        <v>6.82</v>
      </c>
      <c r="AE74" s="195">
        <v>0</v>
      </c>
      <c r="AF74" s="195">
        <v>0</v>
      </c>
      <c r="AG74" s="195">
        <v>-5.3</v>
      </c>
      <c r="AH74" s="195">
        <v>0</v>
      </c>
      <c r="AI74" s="195">
        <v>8.0399999999999991</v>
      </c>
      <c r="AJ74" s="195">
        <v>0</v>
      </c>
      <c r="AK74" s="195">
        <v>2.6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5.17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7.89</v>
      </c>
      <c r="H75" s="195">
        <v>0</v>
      </c>
      <c r="I75" s="195">
        <v>0</v>
      </c>
      <c r="J75" s="195">
        <v>20.04</v>
      </c>
      <c r="K75" s="195">
        <v>5.4</v>
      </c>
      <c r="L75" s="195">
        <v>2.13</v>
      </c>
      <c r="M75" s="195">
        <v>0</v>
      </c>
      <c r="N75" s="195">
        <v>0.99</v>
      </c>
      <c r="O75" s="195">
        <v>1.65</v>
      </c>
      <c r="P75" s="195">
        <v>2.2599999999999998</v>
      </c>
      <c r="Q75" s="195">
        <v>0.17</v>
      </c>
      <c r="R75" s="195">
        <v>0.28000000000000003</v>
      </c>
      <c r="S75" s="195">
        <v>0.22</v>
      </c>
      <c r="T75" s="195">
        <v>0</v>
      </c>
      <c r="U75" s="195">
        <v>9.42</v>
      </c>
      <c r="V75" s="195">
        <v>0.12</v>
      </c>
      <c r="W75" s="195">
        <v>0.36</v>
      </c>
      <c r="X75" s="195">
        <v>1.23</v>
      </c>
      <c r="Y75" s="195">
        <v>0</v>
      </c>
      <c r="Z75" s="195">
        <v>1.97</v>
      </c>
      <c r="AA75" s="195">
        <v>0.64</v>
      </c>
      <c r="AB75" s="195">
        <v>0</v>
      </c>
      <c r="AC75" s="195">
        <v>0.32</v>
      </c>
      <c r="AD75" s="195">
        <v>6.82</v>
      </c>
      <c r="AE75" s="195">
        <v>0</v>
      </c>
      <c r="AF75" s="195">
        <v>0</v>
      </c>
      <c r="AG75" s="195">
        <v>-5.3</v>
      </c>
      <c r="AH75" s="195">
        <v>0</v>
      </c>
      <c r="AI75" s="195">
        <v>8.0399999999999991</v>
      </c>
      <c r="AJ75" s="195">
        <v>0</v>
      </c>
      <c r="AK75" s="195">
        <v>2.6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5.17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7.89</v>
      </c>
      <c r="H76" s="195">
        <v>0</v>
      </c>
      <c r="I76" s="195">
        <v>0</v>
      </c>
      <c r="J76" s="195">
        <v>20.04</v>
      </c>
      <c r="K76" s="195">
        <v>5.4</v>
      </c>
      <c r="L76" s="195">
        <v>2.13</v>
      </c>
      <c r="M76" s="195">
        <v>0</v>
      </c>
      <c r="N76" s="195">
        <v>0.99</v>
      </c>
      <c r="O76" s="195">
        <v>1.65</v>
      </c>
      <c r="P76" s="195">
        <v>2.2599999999999998</v>
      </c>
      <c r="Q76" s="195">
        <v>0.17</v>
      </c>
      <c r="R76" s="195">
        <v>0.28000000000000003</v>
      </c>
      <c r="S76" s="195">
        <v>0.22</v>
      </c>
      <c r="T76" s="195">
        <v>0</v>
      </c>
      <c r="U76" s="195">
        <v>9.42</v>
      </c>
      <c r="V76" s="195">
        <v>0.12</v>
      </c>
      <c r="W76" s="195">
        <v>0.36</v>
      </c>
      <c r="X76" s="195">
        <v>1.23</v>
      </c>
      <c r="Y76" s="195">
        <v>0</v>
      </c>
      <c r="Z76" s="195">
        <v>1.97</v>
      </c>
      <c r="AA76" s="195">
        <v>0.64</v>
      </c>
      <c r="AB76" s="195">
        <v>0</v>
      </c>
      <c r="AC76" s="195">
        <v>0.03</v>
      </c>
      <c r="AD76" s="195">
        <v>6.82</v>
      </c>
      <c r="AE76" s="195">
        <v>0</v>
      </c>
      <c r="AF76" s="195">
        <v>0</v>
      </c>
      <c r="AG76" s="195">
        <v>-5.3</v>
      </c>
      <c r="AH76" s="195">
        <v>0</v>
      </c>
      <c r="AI76" s="195">
        <v>8.0399999999999991</v>
      </c>
      <c r="AJ76" s="195">
        <v>0</v>
      </c>
      <c r="AK76" s="195">
        <v>2.6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5.17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7.89</v>
      </c>
      <c r="H77" s="195">
        <v>0</v>
      </c>
      <c r="I77" s="195">
        <v>0</v>
      </c>
      <c r="J77" s="195">
        <v>20.04</v>
      </c>
      <c r="K77" s="195">
        <v>5.4</v>
      </c>
      <c r="L77" s="195">
        <v>2.13</v>
      </c>
      <c r="M77" s="195">
        <v>0</v>
      </c>
      <c r="N77" s="195">
        <v>0.99</v>
      </c>
      <c r="O77" s="195">
        <v>1.65</v>
      </c>
      <c r="P77" s="195">
        <v>2.2599999999999998</v>
      </c>
      <c r="Q77" s="195">
        <v>0.17</v>
      </c>
      <c r="R77" s="195">
        <v>0.28000000000000003</v>
      </c>
      <c r="S77" s="195">
        <v>0.22</v>
      </c>
      <c r="T77" s="195">
        <v>0</v>
      </c>
      <c r="U77" s="195">
        <v>9.5</v>
      </c>
      <c r="V77" s="195">
        <v>0.12</v>
      </c>
      <c r="W77" s="195">
        <v>0.36</v>
      </c>
      <c r="X77" s="195">
        <v>1.23</v>
      </c>
      <c r="Y77" s="195">
        <v>0</v>
      </c>
      <c r="Z77" s="195">
        <v>1.97</v>
      </c>
      <c r="AA77" s="195">
        <v>0.64</v>
      </c>
      <c r="AB77" s="195">
        <v>0</v>
      </c>
      <c r="AC77" s="195">
        <v>0.03</v>
      </c>
      <c r="AD77" s="195">
        <v>6.82</v>
      </c>
      <c r="AE77" s="195">
        <v>0</v>
      </c>
      <c r="AF77" s="195">
        <v>0</v>
      </c>
      <c r="AG77" s="195">
        <v>-5.3</v>
      </c>
      <c r="AH77" s="195">
        <v>0</v>
      </c>
      <c r="AI77" s="195">
        <v>8.0399999999999991</v>
      </c>
      <c r="AJ77" s="195">
        <v>0</v>
      </c>
      <c r="AK77" s="195">
        <v>2.6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5.17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7.89</v>
      </c>
      <c r="H78" s="195">
        <v>0</v>
      </c>
      <c r="I78" s="195">
        <v>0</v>
      </c>
      <c r="J78" s="195">
        <v>20.04</v>
      </c>
      <c r="K78" s="195">
        <v>5.4</v>
      </c>
      <c r="L78" s="195">
        <v>2.13</v>
      </c>
      <c r="M78" s="195">
        <v>0</v>
      </c>
      <c r="N78" s="195">
        <v>0.99</v>
      </c>
      <c r="O78" s="195">
        <v>1.65</v>
      </c>
      <c r="P78" s="195">
        <v>2.2599999999999998</v>
      </c>
      <c r="Q78" s="195">
        <v>0.17</v>
      </c>
      <c r="R78" s="195">
        <v>0.28000000000000003</v>
      </c>
      <c r="S78" s="195">
        <v>0.22</v>
      </c>
      <c r="T78" s="195">
        <v>0</v>
      </c>
      <c r="U78" s="195">
        <v>9.5</v>
      </c>
      <c r="V78" s="195">
        <v>0.12</v>
      </c>
      <c r="W78" s="195">
        <v>0.36</v>
      </c>
      <c r="X78" s="195">
        <v>1.23</v>
      </c>
      <c r="Y78" s="195">
        <v>0</v>
      </c>
      <c r="Z78" s="195">
        <v>1.97</v>
      </c>
      <c r="AA78" s="195">
        <v>0.64</v>
      </c>
      <c r="AB78" s="195">
        <v>0</v>
      </c>
      <c r="AC78" s="195">
        <v>0.03</v>
      </c>
      <c r="AD78" s="195">
        <v>6.82</v>
      </c>
      <c r="AE78" s="195">
        <v>0</v>
      </c>
      <c r="AF78" s="195">
        <v>0</v>
      </c>
      <c r="AG78" s="195">
        <v>-5.3</v>
      </c>
      <c r="AH78" s="195">
        <v>0</v>
      </c>
      <c r="AI78" s="195">
        <v>8.0399999999999991</v>
      </c>
      <c r="AJ78" s="195">
        <v>0</v>
      </c>
      <c r="AK78" s="195">
        <v>2.6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5.17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7.89</v>
      </c>
      <c r="H79" s="195">
        <v>0</v>
      </c>
      <c r="I79" s="195">
        <v>0</v>
      </c>
      <c r="J79" s="195">
        <v>20.04</v>
      </c>
      <c r="K79" s="195">
        <v>5.4</v>
      </c>
      <c r="L79" s="195">
        <v>2.13</v>
      </c>
      <c r="M79" s="195">
        <v>0</v>
      </c>
      <c r="N79" s="195">
        <v>0.99</v>
      </c>
      <c r="O79" s="195">
        <v>1.65</v>
      </c>
      <c r="P79" s="195">
        <v>2.2599999999999998</v>
      </c>
      <c r="Q79" s="195">
        <v>0.17</v>
      </c>
      <c r="R79" s="195">
        <v>0.28000000000000003</v>
      </c>
      <c r="S79" s="195">
        <v>0.22</v>
      </c>
      <c r="T79" s="195">
        <v>0</v>
      </c>
      <c r="U79" s="195">
        <v>9.5</v>
      </c>
      <c r="V79" s="195">
        <v>0.12</v>
      </c>
      <c r="W79" s="195">
        <v>0.36</v>
      </c>
      <c r="X79" s="195">
        <v>1.23</v>
      </c>
      <c r="Y79" s="195">
        <v>0</v>
      </c>
      <c r="Z79" s="195">
        <v>1.97</v>
      </c>
      <c r="AA79" s="195">
        <v>0.64</v>
      </c>
      <c r="AB79" s="195">
        <v>0</v>
      </c>
      <c r="AC79" s="195">
        <v>0.03</v>
      </c>
      <c r="AD79" s="195">
        <v>6.82</v>
      </c>
      <c r="AE79" s="195">
        <v>0</v>
      </c>
      <c r="AF79" s="195">
        <v>0</v>
      </c>
      <c r="AG79" s="195">
        <v>0</v>
      </c>
      <c r="AH79" s="195">
        <v>0</v>
      </c>
      <c r="AI79" s="195">
        <v>8.0399999999999991</v>
      </c>
      <c r="AJ79" s="195">
        <v>0</v>
      </c>
      <c r="AK79" s="195">
        <v>2.6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5.17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7.89</v>
      </c>
      <c r="H80" s="195">
        <v>0</v>
      </c>
      <c r="I80" s="195">
        <v>0</v>
      </c>
      <c r="J80" s="195">
        <v>20.04</v>
      </c>
      <c r="K80" s="195">
        <v>5.4</v>
      </c>
      <c r="L80" s="195">
        <v>2.13</v>
      </c>
      <c r="M80" s="195">
        <v>0</v>
      </c>
      <c r="N80" s="195">
        <v>0.99</v>
      </c>
      <c r="O80" s="195">
        <v>1.65</v>
      </c>
      <c r="P80" s="195">
        <v>2.2599999999999998</v>
      </c>
      <c r="Q80" s="195">
        <v>0.17</v>
      </c>
      <c r="R80" s="195">
        <v>0.28000000000000003</v>
      </c>
      <c r="S80" s="195">
        <v>0.22</v>
      </c>
      <c r="T80" s="195">
        <v>0</v>
      </c>
      <c r="U80" s="195">
        <v>9.5</v>
      </c>
      <c r="V80" s="195">
        <v>0.12</v>
      </c>
      <c r="W80" s="195">
        <v>0.36</v>
      </c>
      <c r="X80" s="195">
        <v>1.23</v>
      </c>
      <c r="Y80" s="195">
        <v>0</v>
      </c>
      <c r="Z80" s="195">
        <v>1.97</v>
      </c>
      <c r="AA80" s="195">
        <v>0.64</v>
      </c>
      <c r="AB80" s="195">
        <v>0</v>
      </c>
      <c r="AC80" s="195">
        <v>0.03</v>
      </c>
      <c r="AD80" s="195">
        <v>6.82</v>
      </c>
      <c r="AE80" s="195">
        <v>0</v>
      </c>
      <c r="AF80" s="195">
        <v>0</v>
      </c>
      <c r="AG80" s="195">
        <v>0</v>
      </c>
      <c r="AH80" s="195">
        <v>0</v>
      </c>
      <c r="AI80" s="195">
        <v>8.0399999999999991</v>
      </c>
      <c r="AJ80" s="195">
        <v>0</v>
      </c>
      <c r="AK80" s="195">
        <v>2.6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5.17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7.89</v>
      </c>
      <c r="H81" s="195">
        <v>0</v>
      </c>
      <c r="I81" s="195">
        <v>0</v>
      </c>
      <c r="J81" s="195">
        <v>20.04</v>
      </c>
      <c r="K81" s="195">
        <v>5.4</v>
      </c>
      <c r="L81" s="195">
        <v>2.13</v>
      </c>
      <c r="M81" s="195">
        <v>0</v>
      </c>
      <c r="N81" s="195">
        <v>0.99</v>
      </c>
      <c r="O81" s="195">
        <v>1.65</v>
      </c>
      <c r="P81" s="195">
        <v>2.2599999999999998</v>
      </c>
      <c r="Q81" s="195">
        <v>0.17</v>
      </c>
      <c r="R81" s="195">
        <v>0.28000000000000003</v>
      </c>
      <c r="S81" s="195">
        <v>0.22</v>
      </c>
      <c r="T81" s="195">
        <v>0</v>
      </c>
      <c r="U81" s="195">
        <v>9.5</v>
      </c>
      <c r="V81" s="195">
        <v>0.12</v>
      </c>
      <c r="W81" s="195">
        <v>0.36</v>
      </c>
      <c r="X81" s="195">
        <v>1.23</v>
      </c>
      <c r="Y81" s="195">
        <v>0</v>
      </c>
      <c r="Z81" s="195">
        <v>1.97</v>
      </c>
      <c r="AA81" s="195">
        <v>0.64</v>
      </c>
      <c r="AB81" s="195">
        <v>0</v>
      </c>
      <c r="AC81" s="195">
        <v>0.03</v>
      </c>
      <c r="AD81" s="195">
        <v>6.82</v>
      </c>
      <c r="AE81" s="195">
        <v>0</v>
      </c>
      <c r="AF81" s="195">
        <v>0</v>
      </c>
      <c r="AG81" s="195">
        <v>0</v>
      </c>
      <c r="AH81" s="195">
        <v>0</v>
      </c>
      <c r="AI81" s="195">
        <v>8.0399999999999991</v>
      </c>
      <c r="AJ81" s="195">
        <v>0</v>
      </c>
      <c r="AK81" s="195">
        <v>2.6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5.17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7.89</v>
      </c>
      <c r="H82" s="195">
        <v>0</v>
      </c>
      <c r="I82" s="195">
        <v>0</v>
      </c>
      <c r="J82" s="195">
        <v>20.04</v>
      </c>
      <c r="K82" s="195">
        <v>5.4</v>
      </c>
      <c r="L82" s="195">
        <v>2.13</v>
      </c>
      <c r="M82" s="195">
        <v>0</v>
      </c>
      <c r="N82" s="195">
        <v>0.99</v>
      </c>
      <c r="O82" s="195">
        <v>1.65</v>
      </c>
      <c r="P82" s="195">
        <v>2.2599999999999998</v>
      </c>
      <c r="Q82" s="195">
        <v>0.17</v>
      </c>
      <c r="R82" s="195">
        <v>0.28000000000000003</v>
      </c>
      <c r="S82" s="195">
        <v>0.22</v>
      </c>
      <c r="T82" s="195">
        <v>0</v>
      </c>
      <c r="U82" s="195">
        <v>9.5</v>
      </c>
      <c r="V82" s="195">
        <v>0.12</v>
      </c>
      <c r="W82" s="195">
        <v>0.36</v>
      </c>
      <c r="X82" s="195">
        <v>1.23</v>
      </c>
      <c r="Y82" s="195">
        <v>0</v>
      </c>
      <c r="Z82" s="195">
        <v>1.97</v>
      </c>
      <c r="AA82" s="195">
        <v>0.64</v>
      </c>
      <c r="AB82" s="195">
        <v>0</v>
      </c>
      <c r="AC82" s="195">
        <v>0.03</v>
      </c>
      <c r="AD82" s="195">
        <v>6.82</v>
      </c>
      <c r="AE82" s="195">
        <v>0</v>
      </c>
      <c r="AF82" s="195">
        <v>0</v>
      </c>
      <c r="AG82" s="195">
        <v>0</v>
      </c>
      <c r="AH82" s="195">
        <v>0</v>
      </c>
      <c r="AI82" s="195">
        <v>8.0399999999999991</v>
      </c>
      <c r="AJ82" s="195">
        <v>0</v>
      </c>
      <c r="AK82" s="195">
        <v>2.6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5.17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7.95</v>
      </c>
      <c r="H83" s="195">
        <v>0</v>
      </c>
      <c r="I83" s="195">
        <v>0</v>
      </c>
      <c r="J83" s="195">
        <v>20.04</v>
      </c>
      <c r="K83" s="195">
        <v>5.4</v>
      </c>
      <c r="L83" s="195">
        <v>2.13</v>
      </c>
      <c r="M83" s="195">
        <v>0</v>
      </c>
      <c r="N83" s="195">
        <v>0.99</v>
      </c>
      <c r="O83" s="195">
        <v>1.65</v>
      </c>
      <c r="P83" s="195">
        <v>2.2599999999999998</v>
      </c>
      <c r="Q83" s="195">
        <v>0.17</v>
      </c>
      <c r="R83" s="195">
        <v>0.28000000000000003</v>
      </c>
      <c r="S83" s="195">
        <v>0.22</v>
      </c>
      <c r="T83" s="195">
        <v>0</v>
      </c>
      <c r="U83" s="195">
        <v>9.5</v>
      </c>
      <c r="V83" s="195">
        <v>0.12</v>
      </c>
      <c r="W83" s="195">
        <v>0.32</v>
      </c>
      <c r="X83" s="195">
        <v>1.23</v>
      </c>
      <c r="Y83" s="195">
        <v>0</v>
      </c>
      <c r="Z83" s="195">
        <v>1.97</v>
      </c>
      <c r="AA83" s="195">
        <v>0.64</v>
      </c>
      <c r="AB83" s="195">
        <v>0</v>
      </c>
      <c r="AC83" s="195">
        <v>0.03</v>
      </c>
      <c r="AD83" s="195">
        <v>6.82</v>
      </c>
      <c r="AE83" s="195">
        <v>0</v>
      </c>
      <c r="AF83" s="195">
        <v>0</v>
      </c>
      <c r="AG83" s="195">
        <v>0</v>
      </c>
      <c r="AH83" s="195">
        <v>0</v>
      </c>
      <c r="AI83" s="195">
        <v>8.0399999999999991</v>
      </c>
      <c r="AJ83" s="195">
        <v>0</v>
      </c>
      <c r="AK83" s="195">
        <v>2.6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5.17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7.95</v>
      </c>
      <c r="H84" s="195">
        <v>0</v>
      </c>
      <c r="I84" s="195">
        <v>0</v>
      </c>
      <c r="J84" s="195">
        <v>20.04</v>
      </c>
      <c r="K84" s="195">
        <v>5.4</v>
      </c>
      <c r="L84" s="195">
        <v>2.13</v>
      </c>
      <c r="M84" s="195">
        <v>0</v>
      </c>
      <c r="N84" s="195">
        <v>0.99</v>
      </c>
      <c r="O84" s="195">
        <v>1.65</v>
      </c>
      <c r="P84" s="195">
        <v>2.2599999999999998</v>
      </c>
      <c r="Q84" s="195">
        <v>0.17</v>
      </c>
      <c r="R84" s="195">
        <v>0.28000000000000003</v>
      </c>
      <c r="S84" s="195">
        <v>0.22</v>
      </c>
      <c r="T84" s="195">
        <v>0</v>
      </c>
      <c r="U84" s="195">
        <v>9.5</v>
      </c>
      <c r="V84" s="195">
        <v>0.12</v>
      </c>
      <c r="W84" s="195">
        <v>0.32</v>
      </c>
      <c r="X84" s="195">
        <v>1.23</v>
      </c>
      <c r="Y84" s="195">
        <v>0</v>
      </c>
      <c r="Z84" s="195">
        <v>1.97</v>
      </c>
      <c r="AA84" s="195">
        <v>0.64</v>
      </c>
      <c r="AB84" s="195">
        <v>0</v>
      </c>
      <c r="AC84" s="195">
        <v>0.03</v>
      </c>
      <c r="AD84" s="195">
        <v>6.82</v>
      </c>
      <c r="AE84" s="195">
        <v>0</v>
      </c>
      <c r="AF84" s="195">
        <v>0</v>
      </c>
      <c r="AG84" s="195">
        <v>0</v>
      </c>
      <c r="AH84" s="195">
        <v>0</v>
      </c>
      <c r="AI84" s="195">
        <v>8.0399999999999991</v>
      </c>
      <c r="AJ84" s="195">
        <v>0</v>
      </c>
      <c r="AK84" s="195">
        <v>2.6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5.17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8</v>
      </c>
      <c r="H85" s="195">
        <v>0</v>
      </c>
      <c r="I85" s="195">
        <v>0</v>
      </c>
      <c r="J85" s="195">
        <v>19.63</v>
      </c>
      <c r="K85" s="195">
        <v>5.4</v>
      </c>
      <c r="L85" s="195">
        <v>2.13</v>
      </c>
      <c r="M85" s="195">
        <v>0</v>
      </c>
      <c r="N85" s="195">
        <v>0.99</v>
      </c>
      <c r="O85" s="195">
        <v>1.65</v>
      </c>
      <c r="P85" s="195">
        <v>2.2599999999999998</v>
      </c>
      <c r="Q85" s="195">
        <v>0.17</v>
      </c>
      <c r="R85" s="195">
        <v>0.28000000000000003</v>
      </c>
      <c r="S85" s="195">
        <v>0.22</v>
      </c>
      <c r="T85" s="195">
        <v>0</v>
      </c>
      <c r="U85" s="195">
        <v>9.5</v>
      </c>
      <c r="V85" s="195">
        <v>0.12</v>
      </c>
      <c r="W85" s="195">
        <v>0.35</v>
      </c>
      <c r="X85" s="195">
        <v>1.23</v>
      </c>
      <c r="Y85" s="195">
        <v>0</v>
      </c>
      <c r="Z85" s="195">
        <v>1.97</v>
      </c>
      <c r="AA85" s="195">
        <v>0.64</v>
      </c>
      <c r="AB85" s="195">
        <v>0</v>
      </c>
      <c r="AC85" s="195">
        <v>0.03</v>
      </c>
      <c r="AD85" s="195">
        <v>6.82</v>
      </c>
      <c r="AE85" s="195">
        <v>0</v>
      </c>
      <c r="AF85" s="195">
        <v>0</v>
      </c>
      <c r="AG85" s="195">
        <v>0</v>
      </c>
      <c r="AH85" s="195">
        <v>0</v>
      </c>
      <c r="AI85" s="195">
        <v>8.0399999999999991</v>
      </c>
      <c r="AJ85" s="195">
        <v>0</v>
      </c>
      <c r="AK85" s="195">
        <v>2.6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5.17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8</v>
      </c>
      <c r="H86" s="195">
        <v>0</v>
      </c>
      <c r="I86" s="195">
        <v>0</v>
      </c>
      <c r="J86" s="195">
        <v>19.63</v>
      </c>
      <c r="K86" s="195">
        <v>5.4</v>
      </c>
      <c r="L86" s="195">
        <v>2.13</v>
      </c>
      <c r="M86" s="195">
        <v>0</v>
      </c>
      <c r="N86" s="195">
        <v>0.99</v>
      </c>
      <c r="O86" s="195">
        <v>1.65</v>
      </c>
      <c r="P86" s="195">
        <v>2.2599999999999998</v>
      </c>
      <c r="Q86" s="195">
        <v>0.17</v>
      </c>
      <c r="R86" s="195">
        <v>0.28000000000000003</v>
      </c>
      <c r="S86" s="195">
        <v>0.22</v>
      </c>
      <c r="T86" s="195">
        <v>0</v>
      </c>
      <c r="U86" s="195">
        <v>9.5</v>
      </c>
      <c r="V86" s="195">
        <v>0.12</v>
      </c>
      <c r="W86" s="195">
        <v>0.35</v>
      </c>
      <c r="X86" s="195">
        <v>1.23</v>
      </c>
      <c r="Y86" s="195">
        <v>0</v>
      </c>
      <c r="Z86" s="195">
        <v>1.97</v>
      </c>
      <c r="AA86" s="195">
        <v>0.64</v>
      </c>
      <c r="AB86" s="195">
        <v>0</v>
      </c>
      <c r="AC86" s="195">
        <v>0.03</v>
      </c>
      <c r="AD86" s="195">
        <v>6.82</v>
      </c>
      <c r="AE86" s="195">
        <v>0</v>
      </c>
      <c r="AF86" s="195">
        <v>0</v>
      </c>
      <c r="AG86" s="195">
        <v>0</v>
      </c>
      <c r="AH86" s="195">
        <v>0</v>
      </c>
      <c r="AI86" s="195">
        <v>8.0399999999999991</v>
      </c>
      <c r="AJ86" s="195">
        <v>0</v>
      </c>
      <c r="AK86" s="195">
        <v>2.6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5.17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8</v>
      </c>
      <c r="H87" s="195">
        <v>0</v>
      </c>
      <c r="I87" s="195">
        <v>0</v>
      </c>
      <c r="J87" s="195">
        <v>19.63</v>
      </c>
      <c r="K87" s="195">
        <v>5.4</v>
      </c>
      <c r="L87" s="195">
        <v>2.13</v>
      </c>
      <c r="M87" s="195">
        <v>0</v>
      </c>
      <c r="N87" s="195">
        <v>0.99</v>
      </c>
      <c r="O87" s="195">
        <v>1.65</v>
      </c>
      <c r="P87" s="195">
        <v>2.2599999999999998</v>
      </c>
      <c r="Q87" s="195">
        <v>0.17</v>
      </c>
      <c r="R87" s="195">
        <v>0.28000000000000003</v>
      </c>
      <c r="S87" s="195">
        <v>0.22</v>
      </c>
      <c r="T87" s="195">
        <v>0</v>
      </c>
      <c r="U87" s="195">
        <v>9.5</v>
      </c>
      <c r="V87" s="195">
        <v>0.12</v>
      </c>
      <c r="W87" s="195">
        <v>0.35</v>
      </c>
      <c r="X87" s="195">
        <v>1.23</v>
      </c>
      <c r="Y87" s="195">
        <v>0</v>
      </c>
      <c r="Z87" s="195">
        <v>1.97</v>
      </c>
      <c r="AA87" s="195">
        <v>0.64</v>
      </c>
      <c r="AB87" s="195">
        <v>0</v>
      </c>
      <c r="AC87" s="195">
        <v>0.03</v>
      </c>
      <c r="AD87" s="195">
        <v>6.82</v>
      </c>
      <c r="AE87" s="195">
        <v>0</v>
      </c>
      <c r="AF87" s="195">
        <v>0</v>
      </c>
      <c r="AG87" s="195">
        <v>0</v>
      </c>
      <c r="AH87" s="195">
        <v>0</v>
      </c>
      <c r="AI87" s="195">
        <v>8.0399999999999991</v>
      </c>
      <c r="AJ87" s="195">
        <v>0</v>
      </c>
      <c r="AK87" s="195">
        <v>2.6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5.17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8</v>
      </c>
      <c r="H88" s="195">
        <v>0</v>
      </c>
      <c r="I88" s="195">
        <v>0</v>
      </c>
      <c r="J88" s="195">
        <v>19.63</v>
      </c>
      <c r="K88" s="195">
        <v>5.4</v>
      </c>
      <c r="L88" s="195">
        <v>2.13</v>
      </c>
      <c r="M88" s="195">
        <v>0</v>
      </c>
      <c r="N88" s="195">
        <v>0.99</v>
      </c>
      <c r="O88" s="195">
        <v>1.65</v>
      </c>
      <c r="P88" s="195">
        <v>2.2599999999999998</v>
      </c>
      <c r="Q88" s="195">
        <v>0.17</v>
      </c>
      <c r="R88" s="195">
        <v>0.28000000000000003</v>
      </c>
      <c r="S88" s="195">
        <v>0.22</v>
      </c>
      <c r="T88" s="195">
        <v>0</v>
      </c>
      <c r="U88" s="195">
        <v>9.5</v>
      </c>
      <c r="V88" s="195">
        <v>0.12</v>
      </c>
      <c r="W88" s="195">
        <v>0.35</v>
      </c>
      <c r="X88" s="195">
        <v>1.23</v>
      </c>
      <c r="Y88" s="195">
        <v>0</v>
      </c>
      <c r="Z88" s="195">
        <v>1.97</v>
      </c>
      <c r="AA88" s="195">
        <v>0.64</v>
      </c>
      <c r="AB88" s="195">
        <v>0</v>
      </c>
      <c r="AC88" s="195">
        <v>0.03</v>
      </c>
      <c r="AD88" s="195">
        <v>6.82</v>
      </c>
      <c r="AE88" s="195">
        <v>0</v>
      </c>
      <c r="AF88" s="195">
        <v>0</v>
      </c>
      <c r="AG88" s="195">
        <v>0</v>
      </c>
      <c r="AH88" s="195">
        <v>0</v>
      </c>
      <c r="AI88" s="195">
        <v>8.0399999999999991</v>
      </c>
      <c r="AJ88" s="195">
        <v>0</v>
      </c>
      <c r="AK88" s="195">
        <v>2.6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5.17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8</v>
      </c>
      <c r="H89" s="195">
        <v>0</v>
      </c>
      <c r="I89" s="195">
        <v>0</v>
      </c>
      <c r="J89" s="195">
        <v>19.63</v>
      </c>
      <c r="K89" s="195">
        <v>5.4</v>
      </c>
      <c r="L89" s="195">
        <v>2.13</v>
      </c>
      <c r="M89" s="195">
        <v>0</v>
      </c>
      <c r="N89" s="195">
        <v>0.99</v>
      </c>
      <c r="O89" s="195">
        <v>1.65</v>
      </c>
      <c r="P89" s="195">
        <v>2.2599999999999998</v>
      </c>
      <c r="Q89" s="195">
        <v>0.17</v>
      </c>
      <c r="R89" s="195">
        <v>0.52</v>
      </c>
      <c r="S89" s="195">
        <v>0.22</v>
      </c>
      <c r="T89" s="195">
        <v>0</v>
      </c>
      <c r="U89" s="195">
        <v>9.5</v>
      </c>
      <c r="V89" s="195">
        <v>0.12</v>
      </c>
      <c r="W89" s="195">
        <v>0.35</v>
      </c>
      <c r="X89" s="195">
        <v>1.23</v>
      </c>
      <c r="Y89" s="195">
        <v>0</v>
      </c>
      <c r="Z89" s="195">
        <v>1.97</v>
      </c>
      <c r="AA89" s="195">
        <v>0.64</v>
      </c>
      <c r="AB89" s="195">
        <v>0</v>
      </c>
      <c r="AC89" s="195">
        <v>0.03</v>
      </c>
      <c r="AD89" s="195">
        <v>6.82</v>
      </c>
      <c r="AE89" s="195">
        <v>0</v>
      </c>
      <c r="AF89" s="195">
        <v>0</v>
      </c>
      <c r="AG89" s="195">
        <v>0</v>
      </c>
      <c r="AH89" s="195">
        <v>0</v>
      </c>
      <c r="AI89" s="195">
        <v>8.0399999999999991</v>
      </c>
      <c r="AJ89" s="195">
        <v>0</v>
      </c>
      <c r="AK89" s="195">
        <v>2.6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5.17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8</v>
      </c>
      <c r="H90" s="195">
        <v>0</v>
      </c>
      <c r="I90" s="195">
        <v>0</v>
      </c>
      <c r="J90" s="195">
        <v>19.63</v>
      </c>
      <c r="K90" s="195">
        <v>5.4</v>
      </c>
      <c r="L90" s="195">
        <v>2.13</v>
      </c>
      <c r="M90" s="195">
        <v>0</v>
      </c>
      <c r="N90" s="195">
        <v>0.99</v>
      </c>
      <c r="O90" s="195">
        <v>1.65</v>
      </c>
      <c r="P90" s="195">
        <v>2.2599999999999998</v>
      </c>
      <c r="Q90" s="195">
        <v>0.17</v>
      </c>
      <c r="R90" s="195">
        <v>0.54</v>
      </c>
      <c r="S90" s="195">
        <v>0.22</v>
      </c>
      <c r="T90" s="195">
        <v>0</v>
      </c>
      <c r="U90" s="195">
        <v>9.5</v>
      </c>
      <c r="V90" s="195">
        <v>0.12</v>
      </c>
      <c r="W90" s="195">
        <v>0.35</v>
      </c>
      <c r="X90" s="195">
        <v>1.23</v>
      </c>
      <c r="Y90" s="195">
        <v>0</v>
      </c>
      <c r="Z90" s="195">
        <v>1.97</v>
      </c>
      <c r="AA90" s="195">
        <v>0.64</v>
      </c>
      <c r="AB90" s="195">
        <v>0</v>
      </c>
      <c r="AC90" s="195">
        <v>0.03</v>
      </c>
      <c r="AD90" s="195">
        <v>6.82</v>
      </c>
      <c r="AE90" s="195">
        <v>0</v>
      </c>
      <c r="AF90" s="195">
        <v>0</v>
      </c>
      <c r="AG90" s="195">
        <v>0</v>
      </c>
      <c r="AH90" s="195">
        <v>0</v>
      </c>
      <c r="AI90" s="195">
        <v>8.0399999999999991</v>
      </c>
      <c r="AJ90" s="195">
        <v>0</v>
      </c>
      <c r="AK90" s="195">
        <v>2.6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5.17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8</v>
      </c>
      <c r="H91" s="195">
        <v>0</v>
      </c>
      <c r="I91" s="195">
        <v>0</v>
      </c>
      <c r="J91" s="195">
        <v>19.63</v>
      </c>
      <c r="K91" s="195">
        <v>5.4</v>
      </c>
      <c r="L91" s="195">
        <v>2.13</v>
      </c>
      <c r="M91" s="195">
        <v>0</v>
      </c>
      <c r="N91" s="195">
        <v>0.99</v>
      </c>
      <c r="O91" s="195">
        <v>1.65</v>
      </c>
      <c r="P91" s="195">
        <v>2.2599999999999998</v>
      </c>
      <c r="Q91" s="195">
        <v>0.17</v>
      </c>
      <c r="R91" s="195">
        <v>0.44</v>
      </c>
      <c r="S91" s="195">
        <v>0.22</v>
      </c>
      <c r="T91" s="195">
        <v>0</v>
      </c>
      <c r="U91" s="195">
        <v>9.5</v>
      </c>
      <c r="V91" s="195">
        <v>0.12</v>
      </c>
      <c r="W91" s="195">
        <v>0.35</v>
      </c>
      <c r="X91" s="195">
        <v>1.23</v>
      </c>
      <c r="Y91" s="195">
        <v>0</v>
      </c>
      <c r="Z91" s="195">
        <v>1.97</v>
      </c>
      <c r="AA91" s="195">
        <v>0.64</v>
      </c>
      <c r="AB91" s="195">
        <v>0</v>
      </c>
      <c r="AC91" s="195">
        <v>0.03</v>
      </c>
      <c r="AD91" s="195">
        <v>6.82</v>
      </c>
      <c r="AE91" s="195">
        <v>0</v>
      </c>
      <c r="AF91" s="195">
        <v>0</v>
      </c>
      <c r="AG91" s="195">
        <v>0</v>
      </c>
      <c r="AH91" s="195">
        <v>0</v>
      </c>
      <c r="AI91" s="195">
        <v>8.0399999999999991</v>
      </c>
      <c r="AJ91" s="195">
        <v>0</v>
      </c>
      <c r="AK91" s="195">
        <v>2.6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5.17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8</v>
      </c>
      <c r="H92" s="195">
        <v>0</v>
      </c>
      <c r="I92" s="195">
        <v>0</v>
      </c>
      <c r="J92" s="195">
        <v>19.63</v>
      </c>
      <c r="K92" s="195">
        <v>5.4</v>
      </c>
      <c r="L92" s="195">
        <v>2.13</v>
      </c>
      <c r="M92" s="195">
        <v>0</v>
      </c>
      <c r="N92" s="195">
        <v>0.99</v>
      </c>
      <c r="O92" s="195">
        <v>1.65</v>
      </c>
      <c r="P92" s="195">
        <v>2.2599999999999998</v>
      </c>
      <c r="Q92" s="195">
        <v>0.17</v>
      </c>
      <c r="R92" s="195">
        <v>0.35</v>
      </c>
      <c r="S92" s="195">
        <v>0.22</v>
      </c>
      <c r="T92" s="195">
        <v>0</v>
      </c>
      <c r="U92" s="195">
        <v>9.5</v>
      </c>
      <c r="V92" s="195">
        <v>0.12</v>
      </c>
      <c r="W92" s="195">
        <v>0.35</v>
      </c>
      <c r="X92" s="195">
        <v>1.23</v>
      </c>
      <c r="Y92" s="195">
        <v>0</v>
      </c>
      <c r="Z92" s="195">
        <v>1.97</v>
      </c>
      <c r="AA92" s="195">
        <v>0.64</v>
      </c>
      <c r="AB92" s="195">
        <v>0</v>
      </c>
      <c r="AC92" s="195">
        <v>0.03</v>
      </c>
      <c r="AD92" s="195">
        <v>6.82</v>
      </c>
      <c r="AE92" s="195">
        <v>0</v>
      </c>
      <c r="AF92" s="195">
        <v>0</v>
      </c>
      <c r="AG92" s="195">
        <v>0</v>
      </c>
      <c r="AH92" s="195">
        <v>0</v>
      </c>
      <c r="AI92" s="195">
        <v>8.0399999999999991</v>
      </c>
      <c r="AJ92" s="195">
        <v>0</v>
      </c>
      <c r="AK92" s="195">
        <v>2.6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5.17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8</v>
      </c>
      <c r="H93" s="195">
        <v>0</v>
      </c>
      <c r="I93" s="195">
        <v>0</v>
      </c>
      <c r="J93" s="195">
        <v>19.63</v>
      </c>
      <c r="K93" s="195">
        <v>5.4</v>
      </c>
      <c r="L93" s="195">
        <v>2.13</v>
      </c>
      <c r="M93" s="195">
        <v>0</v>
      </c>
      <c r="N93" s="195">
        <v>0.99</v>
      </c>
      <c r="O93" s="195">
        <v>1.65</v>
      </c>
      <c r="P93" s="195">
        <v>2.2599999999999998</v>
      </c>
      <c r="Q93" s="195">
        <v>0.17</v>
      </c>
      <c r="R93" s="195">
        <v>0.35</v>
      </c>
      <c r="S93" s="195">
        <v>0.22</v>
      </c>
      <c r="T93" s="195">
        <v>0</v>
      </c>
      <c r="U93" s="195">
        <v>9.5</v>
      </c>
      <c r="V93" s="195">
        <v>0.1</v>
      </c>
      <c r="W93" s="195">
        <v>0.34</v>
      </c>
      <c r="X93" s="195">
        <v>1.23</v>
      </c>
      <c r="Y93" s="195">
        <v>0</v>
      </c>
      <c r="Z93" s="195">
        <v>1.97</v>
      </c>
      <c r="AA93" s="195">
        <v>0.64</v>
      </c>
      <c r="AB93" s="195">
        <v>0</v>
      </c>
      <c r="AC93" s="195">
        <v>0.03</v>
      </c>
      <c r="AD93" s="195">
        <v>6.82</v>
      </c>
      <c r="AE93" s="195">
        <v>0</v>
      </c>
      <c r="AF93" s="195">
        <v>0</v>
      </c>
      <c r="AG93" s="195">
        <v>0</v>
      </c>
      <c r="AH93" s="195">
        <v>0</v>
      </c>
      <c r="AI93" s="195">
        <v>8.0399999999999991</v>
      </c>
      <c r="AJ93" s="195">
        <v>0</v>
      </c>
      <c r="AK93" s="195">
        <v>2.6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5.17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8</v>
      </c>
      <c r="H94" s="195">
        <v>0</v>
      </c>
      <c r="I94" s="195">
        <v>0</v>
      </c>
      <c r="J94" s="195">
        <v>19.63</v>
      </c>
      <c r="K94" s="195">
        <v>5.4</v>
      </c>
      <c r="L94" s="195">
        <v>2.13</v>
      </c>
      <c r="M94" s="195">
        <v>0</v>
      </c>
      <c r="N94" s="195">
        <v>0.99</v>
      </c>
      <c r="O94" s="195">
        <v>1.65</v>
      </c>
      <c r="P94" s="195">
        <v>2.2599999999999998</v>
      </c>
      <c r="Q94" s="195">
        <v>0.17</v>
      </c>
      <c r="R94" s="195">
        <v>0.35</v>
      </c>
      <c r="S94" s="195">
        <v>0.22</v>
      </c>
      <c r="T94" s="195">
        <v>0</v>
      </c>
      <c r="U94" s="195">
        <v>9.5</v>
      </c>
      <c r="V94" s="195">
        <v>0.1</v>
      </c>
      <c r="W94" s="195">
        <v>0.34</v>
      </c>
      <c r="X94" s="195">
        <v>1.23</v>
      </c>
      <c r="Y94" s="195">
        <v>0</v>
      </c>
      <c r="Z94" s="195">
        <v>1.97</v>
      </c>
      <c r="AA94" s="195">
        <v>0.64</v>
      </c>
      <c r="AB94" s="195">
        <v>0</v>
      </c>
      <c r="AC94" s="195">
        <v>0.03</v>
      </c>
      <c r="AD94" s="195">
        <v>6.82</v>
      </c>
      <c r="AE94" s="195">
        <v>0</v>
      </c>
      <c r="AF94" s="195">
        <v>0</v>
      </c>
      <c r="AG94" s="195">
        <v>0</v>
      </c>
      <c r="AH94" s="195">
        <v>0</v>
      </c>
      <c r="AI94" s="195">
        <v>8.0399999999999991</v>
      </c>
      <c r="AJ94" s="195">
        <v>0</v>
      </c>
      <c r="AK94" s="195">
        <v>2.6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5.17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8</v>
      </c>
      <c r="H95" s="195">
        <v>0</v>
      </c>
      <c r="I95" s="195">
        <v>0</v>
      </c>
      <c r="J95" s="195">
        <v>19.63</v>
      </c>
      <c r="K95" s="195">
        <v>5.4</v>
      </c>
      <c r="L95" s="195">
        <v>2.13</v>
      </c>
      <c r="M95" s="195">
        <v>0</v>
      </c>
      <c r="N95" s="195">
        <v>0.99</v>
      </c>
      <c r="O95" s="195">
        <v>1.65</v>
      </c>
      <c r="P95" s="195">
        <v>2.2599999999999998</v>
      </c>
      <c r="Q95" s="195">
        <v>0.17</v>
      </c>
      <c r="R95" s="195">
        <v>0.35</v>
      </c>
      <c r="S95" s="195">
        <v>0.22</v>
      </c>
      <c r="T95" s="195">
        <v>0</v>
      </c>
      <c r="U95" s="195">
        <v>9.5</v>
      </c>
      <c r="V95" s="195">
        <v>0.1</v>
      </c>
      <c r="W95" s="195">
        <v>0.34</v>
      </c>
      <c r="X95" s="195">
        <v>1.23</v>
      </c>
      <c r="Y95" s="195">
        <v>0</v>
      </c>
      <c r="Z95" s="195">
        <v>1.97</v>
      </c>
      <c r="AA95" s="195">
        <v>0.64</v>
      </c>
      <c r="AB95" s="195">
        <v>0</v>
      </c>
      <c r="AC95" s="195">
        <v>0.03</v>
      </c>
      <c r="AD95" s="195">
        <v>6.82</v>
      </c>
      <c r="AE95" s="195">
        <v>0</v>
      </c>
      <c r="AF95" s="195">
        <v>0</v>
      </c>
      <c r="AG95" s="195">
        <v>0</v>
      </c>
      <c r="AH95" s="195">
        <v>0</v>
      </c>
      <c r="AI95" s="195">
        <v>8.0399999999999991</v>
      </c>
      <c r="AJ95" s="195">
        <v>0</v>
      </c>
      <c r="AK95" s="195">
        <v>2.6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5.17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8</v>
      </c>
      <c r="H96" s="195">
        <v>0</v>
      </c>
      <c r="I96" s="195">
        <v>0</v>
      </c>
      <c r="J96" s="195">
        <v>19.63</v>
      </c>
      <c r="K96" s="195">
        <v>5.4</v>
      </c>
      <c r="L96" s="195">
        <v>2.13</v>
      </c>
      <c r="M96" s="195">
        <v>0</v>
      </c>
      <c r="N96" s="195">
        <v>0.99</v>
      </c>
      <c r="O96" s="195">
        <v>1.65</v>
      </c>
      <c r="P96" s="195">
        <v>2.2599999999999998</v>
      </c>
      <c r="Q96" s="195">
        <v>0.17</v>
      </c>
      <c r="R96" s="195">
        <v>0.35</v>
      </c>
      <c r="S96" s="195">
        <v>0.22</v>
      </c>
      <c r="T96" s="195">
        <v>0</v>
      </c>
      <c r="U96" s="195">
        <v>9.5</v>
      </c>
      <c r="V96" s="195">
        <v>0.1</v>
      </c>
      <c r="W96" s="195">
        <v>0.34</v>
      </c>
      <c r="X96" s="195">
        <v>1.23</v>
      </c>
      <c r="Y96" s="195">
        <v>0</v>
      </c>
      <c r="Z96" s="195">
        <v>1.97</v>
      </c>
      <c r="AA96" s="195">
        <v>0.64</v>
      </c>
      <c r="AB96" s="195">
        <v>0</v>
      </c>
      <c r="AC96" s="195">
        <v>0.03</v>
      </c>
      <c r="AD96" s="195">
        <v>6.82</v>
      </c>
      <c r="AE96" s="195">
        <v>0</v>
      </c>
      <c r="AF96" s="195">
        <v>0</v>
      </c>
      <c r="AG96" s="195">
        <v>0</v>
      </c>
      <c r="AH96" s="195">
        <v>0</v>
      </c>
      <c r="AI96" s="195">
        <v>8.0399999999999991</v>
      </c>
      <c r="AJ96" s="195">
        <v>0</v>
      </c>
      <c r="AK96" s="195">
        <v>2.6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5.17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8</v>
      </c>
      <c r="H97" s="195">
        <v>0</v>
      </c>
      <c r="I97" s="195">
        <v>0</v>
      </c>
      <c r="J97" s="195">
        <v>19.63</v>
      </c>
      <c r="K97" s="195">
        <v>5.4</v>
      </c>
      <c r="L97" s="195">
        <v>2.13</v>
      </c>
      <c r="M97" s="195">
        <v>0</v>
      </c>
      <c r="N97" s="195">
        <v>0.99</v>
      </c>
      <c r="O97" s="195">
        <v>1.65</v>
      </c>
      <c r="P97" s="195">
        <v>2.2599999999999998</v>
      </c>
      <c r="Q97" s="195">
        <v>0.17</v>
      </c>
      <c r="R97" s="195">
        <v>0.35</v>
      </c>
      <c r="S97" s="195">
        <v>0.22</v>
      </c>
      <c r="T97" s="195">
        <v>0</v>
      </c>
      <c r="U97" s="195">
        <v>9.5</v>
      </c>
      <c r="V97" s="195">
        <v>0.1</v>
      </c>
      <c r="W97" s="195">
        <v>0.33</v>
      </c>
      <c r="X97" s="195">
        <v>1.23</v>
      </c>
      <c r="Y97" s="195">
        <v>0</v>
      </c>
      <c r="Z97" s="195">
        <v>1.97</v>
      </c>
      <c r="AA97" s="195">
        <v>0.64</v>
      </c>
      <c r="AB97" s="195">
        <v>0</v>
      </c>
      <c r="AC97" s="195">
        <v>0.03</v>
      </c>
      <c r="AD97" s="195">
        <v>6.82</v>
      </c>
      <c r="AE97" s="195">
        <v>0</v>
      </c>
      <c r="AF97" s="195">
        <v>0</v>
      </c>
      <c r="AG97" s="195">
        <v>0</v>
      </c>
      <c r="AH97" s="195">
        <v>0</v>
      </c>
      <c r="AI97" s="195">
        <v>8.0399999999999991</v>
      </c>
      <c r="AJ97" s="195">
        <v>0</v>
      </c>
      <c r="AK97" s="195">
        <v>2.6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5.17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8</v>
      </c>
      <c r="H98" s="195">
        <v>0</v>
      </c>
      <c r="I98" s="195">
        <v>0</v>
      </c>
      <c r="J98" s="195">
        <v>19.63</v>
      </c>
      <c r="K98" s="195">
        <v>5.4</v>
      </c>
      <c r="L98" s="195">
        <v>2.13</v>
      </c>
      <c r="M98" s="195">
        <v>0</v>
      </c>
      <c r="N98" s="195">
        <v>0.99</v>
      </c>
      <c r="O98" s="195">
        <v>1.65</v>
      </c>
      <c r="P98" s="195">
        <v>2.2599999999999998</v>
      </c>
      <c r="Q98" s="195">
        <v>0.17</v>
      </c>
      <c r="R98" s="195">
        <v>0.35</v>
      </c>
      <c r="S98" s="195">
        <v>0.22</v>
      </c>
      <c r="T98" s="195">
        <v>0</v>
      </c>
      <c r="U98" s="195">
        <v>9.5</v>
      </c>
      <c r="V98" s="195">
        <v>0.1</v>
      </c>
      <c r="W98" s="195">
        <v>0.33</v>
      </c>
      <c r="X98" s="195">
        <v>1.23</v>
      </c>
      <c r="Y98" s="195">
        <v>0</v>
      </c>
      <c r="Z98" s="195">
        <v>1.97</v>
      </c>
      <c r="AA98" s="195">
        <v>0.64</v>
      </c>
      <c r="AB98" s="195">
        <v>0</v>
      </c>
      <c r="AC98" s="195">
        <v>0.03</v>
      </c>
      <c r="AD98" s="195">
        <v>6.82</v>
      </c>
      <c r="AE98" s="195">
        <v>0</v>
      </c>
      <c r="AF98" s="195">
        <v>0</v>
      </c>
      <c r="AG98" s="195">
        <v>0</v>
      </c>
      <c r="AH98" s="195">
        <v>0</v>
      </c>
      <c r="AI98" s="195">
        <v>8.0399999999999991</v>
      </c>
      <c r="AJ98" s="195">
        <v>0</v>
      </c>
      <c r="AK98" s="195">
        <v>2.6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5.17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4.7855000000000002E-2</v>
      </c>
      <c r="E99">
        <f t="shared" si="0"/>
        <v>0</v>
      </c>
      <c r="F99">
        <f t="shared" si="0"/>
        <v>0</v>
      </c>
      <c r="G99">
        <f t="shared" si="0"/>
        <v>0.19149249999999998</v>
      </c>
      <c r="H99">
        <f t="shared" si="0"/>
        <v>0</v>
      </c>
      <c r="I99">
        <f t="shared" si="0"/>
        <v>0</v>
      </c>
      <c r="J99">
        <f t="shared" si="0"/>
        <v>0.466505</v>
      </c>
      <c r="K99">
        <f t="shared" si="0"/>
        <v>0.12959749999999978</v>
      </c>
      <c r="L99">
        <f t="shared" si="0"/>
        <v>4.8314999999999969E-2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5.4239999999999941E-2</v>
      </c>
      <c r="Q99">
        <f t="shared" si="0"/>
        <v>3.9874999999999989E-3</v>
      </c>
      <c r="R99">
        <f t="shared" si="0"/>
        <v>7.1125000000000077E-3</v>
      </c>
      <c r="S99">
        <f t="shared" si="0"/>
        <v>5.2799999999999982E-3</v>
      </c>
      <c r="T99">
        <f t="shared" si="0"/>
        <v>0</v>
      </c>
      <c r="U99">
        <f t="shared" si="0"/>
        <v>0.22816999999999993</v>
      </c>
      <c r="V99">
        <f t="shared" si="0"/>
        <v>2.8499999999999966E-3</v>
      </c>
      <c r="W99">
        <f t="shared" si="0"/>
        <v>1.2659999999999998E-2</v>
      </c>
      <c r="X99">
        <f t="shared" si="0"/>
        <v>2.940000000000003E-2</v>
      </c>
      <c r="Y99">
        <f t="shared" si="0"/>
        <v>0</v>
      </c>
      <c r="Z99">
        <f t="shared" si="0"/>
        <v>4.212999999999998E-2</v>
      </c>
      <c r="AA99">
        <f t="shared" si="0"/>
        <v>1.5360000000000011E-2</v>
      </c>
      <c r="AB99">
        <f t="shared" si="0"/>
        <v>0</v>
      </c>
      <c r="AC99">
        <f t="shared" si="0"/>
        <v>3.829999999999997E-3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-3.4449999999999995E-2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6.2399999999999907E-2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4.7160000000000002</v>
      </c>
      <c r="AP99">
        <f t="shared" si="0"/>
        <v>0</v>
      </c>
      <c r="AQ99">
        <f t="shared" si="0"/>
        <v>0</v>
      </c>
      <c r="AR99">
        <f t="shared" si="0"/>
        <v>9.7200000000000064E-2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-0.08</v>
      </c>
      <c r="AH3" s="195">
        <v>0</v>
      </c>
      <c r="AI3" s="195">
        <v>3.03</v>
      </c>
      <c r="AJ3" s="195">
        <v>0</v>
      </c>
      <c r="AK3" s="195">
        <v>0.84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-0.08</v>
      </c>
      <c r="AH4" s="195">
        <v>0</v>
      </c>
      <c r="AI4" s="195">
        <v>3.03</v>
      </c>
      <c r="AJ4" s="195">
        <v>0</v>
      </c>
      <c r="AK4" s="195">
        <v>0.84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-0.08</v>
      </c>
      <c r="AH5" s="195">
        <v>0</v>
      </c>
      <c r="AI5" s="195">
        <v>3.03</v>
      </c>
      <c r="AJ5" s="195">
        <v>0</v>
      </c>
      <c r="AK5" s="195">
        <v>0.84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-0.08</v>
      </c>
      <c r="AH6" s="195">
        <v>0</v>
      </c>
      <c r="AI6" s="195">
        <v>3.03</v>
      </c>
      <c r="AJ6" s="195">
        <v>0</v>
      </c>
      <c r="AK6" s="195">
        <v>0.84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-0.08</v>
      </c>
      <c r="AH7" s="195">
        <v>0</v>
      </c>
      <c r="AI7" s="195">
        <v>3.03</v>
      </c>
      <c r="AJ7" s="195">
        <v>0</v>
      </c>
      <c r="AK7" s="195">
        <v>0.84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-0.08</v>
      </c>
      <c r="AH8" s="195">
        <v>0</v>
      </c>
      <c r="AI8" s="195">
        <v>3.03</v>
      </c>
      <c r="AJ8" s="195">
        <v>0</v>
      </c>
      <c r="AK8" s="195">
        <v>0.84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-0.08</v>
      </c>
      <c r="AH9" s="195">
        <v>0</v>
      </c>
      <c r="AI9" s="195">
        <v>3.03</v>
      </c>
      <c r="AJ9" s="195">
        <v>0</v>
      </c>
      <c r="AK9" s="195">
        <v>0.84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-0.08</v>
      </c>
      <c r="AH10" s="195">
        <v>0</v>
      </c>
      <c r="AI10" s="195">
        <v>3.03</v>
      </c>
      <c r="AJ10" s="195">
        <v>0</v>
      </c>
      <c r="AK10" s="195">
        <v>0.84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-0.08</v>
      </c>
      <c r="AH11" s="195">
        <v>0</v>
      </c>
      <c r="AI11" s="195">
        <v>3.03</v>
      </c>
      <c r="AJ11" s="195">
        <v>0</v>
      </c>
      <c r="AK11" s="195">
        <v>0.84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-0.08</v>
      </c>
      <c r="AH12" s="195">
        <v>0</v>
      </c>
      <c r="AI12" s="195">
        <v>3.03</v>
      </c>
      <c r="AJ12" s="195">
        <v>0</v>
      </c>
      <c r="AK12" s="195">
        <v>0.84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-0.08</v>
      </c>
      <c r="AH13" s="195">
        <v>0</v>
      </c>
      <c r="AI13" s="195">
        <v>3.03</v>
      </c>
      <c r="AJ13" s="195">
        <v>0</v>
      </c>
      <c r="AK13" s="195">
        <v>0.84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-0.08</v>
      </c>
      <c r="AH14" s="195">
        <v>0</v>
      </c>
      <c r="AI14" s="195">
        <v>3.03</v>
      </c>
      <c r="AJ14" s="195">
        <v>0</v>
      </c>
      <c r="AK14" s="195">
        <v>0.84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-0.08</v>
      </c>
      <c r="AH15" s="195">
        <v>0</v>
      </c>
      <c r="AI15" s="195">
        <v>3.03</v>
      </c>
      <c r="AJ15" s="195">
        <v>0</v>
      </c>
      <c r="AK15" s="195">
        <v>0.84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-0.08</v>
      </c>
      <c r="AH16" s="195">
        <v>0</v>
      </c>
      <c r="AI16" s="195">
        <v>3.03</v>
      </c>
      <c r="AJ16" s="195">
        <v>0</v>
      </c>
      <c r="AK16" s="195">
        <v>0.84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-0.08</v>
      </c>
      <c r="AH17" s="195">
        <v>0</v>
      </c>
      <c r="AI17" s="195">
        <v>3.03</v>
      </c>
      <c r="AJ17" s="195">
        <v>0</v>
      </c>
      <c r="AK17" s="195">
        <v>0.84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-0.08</v>
      </c>
      <c r="AH18" s="195">
        <v>0</v>
      </c>
      <c r="AI18" s="195">
        <v>3.03</v>
      </c>
      <c r="AJ18" s="195">
        <v>0</v>
      </c>
      <c r="AK18" s="195">
        <v>0.84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-0.08</v>
      </c>
      <c r="AH19" s="195">
        <v>0</v>
      </c>
      <c r="AI19" s="195">
        <v>3.03</v>
      </c>
      <c r="AJ19" s="195">
        <v>0</v>
      </c>
      <c r="AK19" s="195">
        <v>0.84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-0.08</v>
      </c>
      <c r="AH20" s="195">
        <v>0</v>
      </c>
      <c r="AI20" s="195">
        <v>3.03</v>
      </c>
      <c r="AJ20" s="195">
        <v>0</v>
      </c>
      <c r="AK20" s="195">
        <v>0.84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-0.08</v>
      </c>
      <c r="AH21" s="195">
        <v>0</v>
      </c>
      <c r="AI21" s="195">
        <v>3.03</v>
      </c>
      <c r="AJ21" s="195">
        <v>0</v>
      </c>
      <c r="AK21" s="195">
        <v>0.84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-0.08</v>
      </c>
      <c r="AH22" s="195">
        <v>0</v>
      </c>
      <c r="AI22" s="195">
        <v>3.03</v>
      </c>
      <c r="AJ22" s="195">
        <v>0</v>
      </c>
      <c r="AK22" s="195">
        <v>0.84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-0.08</v>
      </c>
      <c r="AH23" s="195">
        <v>0</v>
      </c>
      <c r="AI23" s="195">
        <v>3.03</v>
      </c>
      <c r="AJ23" s="195">
        <v>0</v>
      </c>
      <c r="AK23" s="195">
        <v>0.84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-0.08</v>
      </c>
      <c r="AH24" s="195">
        <v>0</v>
      </c>
      <c r="AI24" s="195">
        <v>3.03</v>
      </c>
      <c r="AJ24" s="195">
        <v>0</v>
      </c>
      <c r="AK24" s="195">
        <v>0.84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-0.08</v>
      </c>
      <c r="AH25" s="195">
        <v>0</v>
      </c>
      <c r="AI25" s="195">
        <v>3.03</v>
      </c>
      <c r="AJ25" s="195">
        <v>0</v>
      </c>
      <c r="AK25" s="195">
        <v>0.84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-0.08</v>
      </c>
      <c r="AH26" s="195">
        <v>0</v>
      </c>
      <c r="AI26" s="195">
        <v>3.03</v>
      </c>
      <c r="AJ26" s="195">
        <v>0</v>
      </c>
      <c r="AK26" s="195">
        <v>0.84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-0.08</v>
      </c>
      <c r="AH27" s="195">
        <v>0</v>
      </c>
      <c r="AI27" s="195">
        <v>3.03</v>
      </c>
      <c r="AJ27" s="195">
        <v>0</v>
      </c>
      <c r="AK27" s="195">
        <v>0.84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-0.08</v>
      </c>
      <c r="AH28" s="195">
        <v>0</v>
      </c>
      <c r="AI28" s="195">
        <v>3.03</v>
      </c>
      <c r="AJ28" s="195">
        <v>0</v>
      </c>
      <c r="AK28" s="195">
        <v>0.84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-0.08</v>
      </c>
      <c r="AH29" s="195">
        <v>0</v>
      </c>
      <c r="AI29" s="195">
        <v>3.03</v>
      </c>
      <c r="AJ29" s="195">
        <v>0</v>
      </c>
      <c r="AK29" s="195">
        <v>0.84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-0.08</v>
      </c>
      <c r="AH30" s="195">
        <v>0</v>
      </c>
      <c r="AI30" s="195">
        <v>3.03</v>
      </c>
      <c r="AJ30" s="195">
        <v>0</v>
      </c>
      <c r="AK30" s="195">
        <v>0.84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-0.08</v>
      </c>
      <c r="AH31" s="195">
        <v>0</v>
      </c>
      <c r="AI31" s="195">
        <v>3.03</v>
      </c>
      <c r="AJ31" s="195">
        <v>0</v>
      </c>
      <c r="AK31" s="195">
        <v>0.84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-0.08</v>
      </c>
      <c r="AH32" s="195">
        <v>0</v>
      </c>
      <c r="AI32" s="195">
        <v>3.03</v>
      </c>
      <c r="AJ32" s="195">
        <v>0</v>
      </c>
      <c r="AK32" s="195">
        <v>0.84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-0.08</v>
      </c>
      <c r="AH33" s="195">
        <v>0</v>
      </c>
      <c r="AI33" s="195">
        <v>3.03</v>
      </c>
      <c r="AJ33" s="195">
        <v>0</v>
      </c>
      <c r="AK33" s="195">
        <v>0.84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-0.08</v>
      </c>
      <c r="AH34" s="195">
        <v>0</v>
      </c>
      <c r="AI34" s="195">
        <v>3.03</v>
      </c>
      <c r="AJ34" s="195">
        <v>0</v>
      </c>
      <c r="AK34" s="195">
        <v>0.84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-0.08</v>
      </c>
      <c r="AH35" s="195">
        <v>0</v>
      </c>
      <c r="AI35" s="195">
        <v>3.03</v>
      </c>
      <c r="AJ35" s="195">
        <v>0</v>
      </c>
      <c r="AK35" s="195">
        <v>0.84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-0.08</v>
      </c>
      <c r="AH36" s="195">
        <v>0</v>
      </c>
      <c r="AI36" s="195">
        <v>3.03</v>
      </c>
      <c r="AJ36" s="195">
        <v>0</v>
      </c>
      <c r="AK36" s="195">
        <v>0.84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-0.08</v>
      </c>
      <c r="AH37" s="195">
        <v>0</v>
      </c>
      <c r="AI37" s="195">
        <v>3.03</v>
      </c>
      <c r="AJ37" s="195">
        <v>0</v>
      </c>
      <c r="AK37" s="195">
        <v>0.84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-0.08</v>
      </c>
      <c r="AH38" s="195">
        <v>0</v>
      </c>
      <c r="AI38" s="195">
        <v>3.03</v>
      </c>
      <c r="AJ38" s="195">
        <v>0</v>
      </c>
      <c r="AK38" s="195">
        <v>0.84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-0.08</v>
      </c>
      <c r="AH39" s="195">
        <v>0</v>
      </c>
      <c r="AI39" s="195">
        <v>3.03</v>
      </c>
      <c r="AJ39" s="195">
        <v>0</v>
      </c>
      <c r="AK39" s="195">
        <v>0.84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-0.08</v>
      </c>
      <c r="AH40" s="195">
        <v>0</v>
      </c>
      <c r="AI40" s="195">
        <v>3.03</v>
      </c>
      <c r="AJ40" s="195">
        <v>0</v>
      </c>
      <c r="AK40" s="195">
        <v>0.84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-0.08</v>
      </c>
      <c r="AH41" s="195">
        <v>0</v>
      </c>
      <c r="AI41" s="195">
        <v>3.03</v>
      </c>
      <c r="AJ41" s="195">
        <v>0</v>
      </c>
      <c r="AK41" s="195">
        <v>0.84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-0.08</v>
      </c>
      <c r="AH42" s="195">
        <v>0</v>
      </c>
      <c r="AI42" s="195">
        <v>3.03</v>
      </c>
      <c r="AJ42" s="195">
        <v>0</v>
      </c>
      <c r="AK42" s="195">
        <v>0.84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-0.08</v>
      </c>
      <c r="AH43" s="195">
        <v>0</v>
      </c>
      <c r="AI43" s="195">
        <v>3.03</v>
      </c>
      <c r="AJ43" s="195">
        <v>0</v>
      </c>
      <c r="AK43" s="195">
        <v>0.84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-0.08</v>
      </c>
      <c r="AH44" s="195">
        <v>0</v>
      </c>
      <c r="AI44" s="195">
        <v>3.03</v>
      </c>
      <c r="AJ44" s="195">
        <v>0</v>
      </c>
      <c r="AK44" s="195">
        <v>0.84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-2.94</v>
      </c>
      <c r="AH45" s="195">
        <v>0</v>
      </c>
      <c r="AI45" s="195">
        <v>3.03</v>
      </c>
      <c r="AJ45" s="195">
        <v>0</v>
      </c>
      <c r="AK45" s="195">
        <v>0.84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-2.94</v>
      </c>
      <c r="AH46" s="195">
        <v>0</v>
      </c>
      <c r="AI46" s="195">
        <v>3.03</v>
      </c>
      <c r="AJ46" s="195">
        <v>0</v>
      </c>
      <c r="AK46" s="195">
        <v>0.84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-2.94</v>
      </c>
      <c r="AH47" s="195">
        <v>0</v>
      </c>
      <c r="AI47" s="195">
        <v>3.03</v>
      </c>
      <c r="AJ47" s="195">
        <v>0</v>
      </c>
      <c r="AK47" s="195">
        <v>0.84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-2.94</v>
      </c>
      <c r="AH48" s="195">
        <v>0</v>
      </c>
      <c r="AI48" s="195">
        <v>3.03</v>
      </c>
      <c r="AJ48" s="195">
        <v>0</v>
      </c>
      <c r="AK48" s="195">
        <v>0.84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-2.94</v>
      </c>
      <c r="AH49" s="195">
        <v>0</v>
      </c>
      <c r="AI49" s="195">
        <v>3.03</v>
      </c>
      <c r="AJ49" s="195">
        <v>0</v>
      </c>
      <c r="AK49" s="195">
        <v>-1.07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-2.94</v>
      </c>
      <c r="AH50" s="195">
        <v>0</v>
      </c>
      <c r="AI50" s="195">
        <v>3.03</v>
      </c>
      <c r="AJ50" s="195">
        <v>0</v>
      </c>
      <c r="AK50" s="195">
        <v>0.28999999999999998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-2.94</v>
      </c>
      <c r="AH51" s="195">
        <v>0</v>
      </c>
      <c r="AI51" s="195">
        <v>3.03</v>
      </c>
      <c r="AJ51" s="195">
        <v>0</v>
      </c>
      <c r="AK51" s="195">
        <v>0.28999999999999998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-2.94</v>
      </c>
      <c r="AH52" s="195">
        <v>0</v>
      </c>
      <c r="AI52" s="195">
        <v>3.03</v>
      </c>
      <c r="AJ52" s="195">
        <v>0</v>
      </c>
      <c r="AK52" s="195">
        <v>0.28999999999999998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-0.47</v>
      </c>
      <c r="AH53" s="195">
        <v>0</v>
      </c>
      <c r="AI53" s="195">
        <v>3.03</v>
      </c>
      <c r="AJ53" s="195">
        <v>0</v>
      </c>
      <c r="AK53" s="195">
        <v>0.28999999999999998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-0.47</v>
      </c>
      <c r="AH54" s="195">
        <v>0</v>
      </c>
      <c r="AI54" s="195">
        <v>3.03</v>
      </c>
      <c r="AJ54" s="195">
        <v>0</v>
      </c>
      <c r="AK54" s="195">
        <v>0.28999999999999998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-0.47</v>
      </c>
      <c r="AH55" s="195">
        <v>0</v>
      </c>
      <c r="AI55" s="195">
        <v>3.03</v>
      </c>
      <c r="AJ55" s="195">
        <v>0</v>
      </c>
      <c r="AK55" s="195">
        <v>0.28999999999999998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-0.47</v>
      </c>
      <c r="AH56" s="195">
        <v>0</v>
      </c>
      <c r="AI56" s="195">
        <v>3.03</v>
      </c>
      <c r="AJ56" s="195">
        <v>0</v>
      </c>
      <c r="AK56" s="195">
        <v>0.28999999999999998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-0.47</v>
      </c>
      <c r="AH57" s="195">
        <v>0</v>
      </c>
      <c r="AI57" s="195">
        <v>3.03</v>
      </c>
      <c r="AJ57" s="195">
        <v>0</v>
      </c>
      <c r="AK57" s="195">
        <v>0.28999999999999998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-0.47</v>
      </c>
      <c r="AH58" s="195">
        <v>0</v>
      </c>
      <c r="AI58" s="195">
        <v>3.03</v>
      </c>
      <c r="AJ58" s="195">
        <v>0</v>
      </c>
      <c r="AK58" s="195">
        <v>0.28999999999999998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-0.47</v>
      </c>
      <c r="AH59" s="195">
        <v>0</v>
      </c>
      <c r="AI59" s="195">
        <v>3.03</v>
      </c>
      <c r="AJ59" s="195">
        <v>0</v>
      </c>
      <c r="AK59" s="195">
        <v>0.28999999999999998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-0.47</v>
      </c>
      <c r="AH60" s="195">
        <v>0</v>
      </c>
      <c r="AI60" s="195">
        <v>3.03</v>
      </c>
      <c r="AJ60" s="195">
        <v>0</v>
      </c>
      <c r="AK60" s="195">
        <v>0.28999999999999998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-0.47</v>
      </c>
      <c r="AH61" s="195">
        <v>0</v>
      </c>
      <c r="AI61" s="195">
        <v>3.03</v>
      </c>
      <c r="AJ61" s="195">
        <v>0</v>
      </c>
      <c r="AK61" s="195">
        <v>0.28999999999999998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-0.47</v>
      </c>
      <c r="AH62" s="195">
        <v>0</v>
      </c>
      <c r="AI62" s="195">
        <v>3.03</v>
      </c>
      <c r="AJ62" s="195">
        <v>0</v>
      </c>
      <c r="AK62" s="195">
        <v>0.28999999999999998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-0.47</v>
      </c>
      <c r="AH63" s="195">
        <v>0</v>
      </c>
      <c r="AI63" s="195">
        <v>3.03</v>
      </c>
      <c r="AJ63" s="195">
        <v>0</v>
      </c>
      <c r="AK63" s="195">
        <v>0.28999999999999998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-0.47</v>
      </c>
      <c r="AH64" s="195">
        <v>0</v>
      </c>
      <c r="AI64" s="195">
        <v>3.03</v>
      </c>
      <c r="AJ64" s="195">
        <v>0</v>
      </c>
      <c r="AK64" s="195">
        <v>0.28999999999999998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-0.47</v>
      </c>
      <c r="AH65" s="195">
        <v>0</v>
      </c>
      <c r="AI65" s="195">
        <v>3.03</v>
      </c>
      <c r="AJ65" s="195">
        <v>0</v>
      </c>
      <c r="AK65" s="195">
        <v>0.28999999999999998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-0.47</v>
      </c>
      <c r="AH66" s="195">
        <v>0</v>
      </c>
      <c r="AI66" s="195">
        <v>3.03</v>
      </c>
      <c r="AJ66" s="195">
        <v>0</v>
      </c>
      <c r="AK66" s="195">
        <v>0.28999999999999998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-0.47</v>
      </c>
      <c r="AH67" s="195">
        <v>0</v>
      </c>
      <c r="AI67" s="195">
        <v>3.03</v>
      </c>
      <c r="AJ67" s="195">
        <v>0</v>
      </c>
      <c r="AK67" s="195">
        <v>0.28999999999999998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-0.47</v>
      </c>
      <c r="AH68" s="195">
        <v>0</v>
      </c>
      <c r="AI68" s="195">
        <v>3.03</v>
      </c>
      <c r="AJ68" s="195">
        <v>0</v>
      </c>
      <c r="AK68" s="195">
        <v>0.28999999999999998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-0.47</v>
      </c>
      <c r="AH69" s="195">
        <v>0</v>
      </c>
      <c r="AI69" s="195">
        <v>3.03</v>
      </c>
      <c r="AJ69" s="195">
        <v>0</v>
      </c>
      <c r="AK69" s="195">
        <v>0.28999999999999998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-0.47</v>
      </c>
      <c r="AH70" s="195">
        <v>0</v>
      </c>
      <c r="AI70" s="195">
        <v>3.03</v>
      </c>
      <c r="AJ70" s="195">
        <v>0</v>
      </c>
      <c r="AK70" s="195">
        <v>0.28999999999999998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-0.47</v>
      </c>
      <c r="AH71" s="195">
        <v>0</v>
      </c>
      <c r="AI71" s="195">
        <v>3.03</v>
      </c>
      <c r="AJ71" s="195">
        <v>0</v>
      </c>
      <c r="AK71" s="195">
        <v>0.28999999999999998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-0.47</v>
      </c>
      <c r="AH72" s="195">
        <v>0</v>
      </c>
      <c r="AI72" s="195">
        <v>3.03</v>
      </c>
      <c r="AJ72" s="195">
        <v>0</v>
      </c>
      <c r="AK72" s="195">
        <v>0.28999999999999998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-0.47</v>
      </c>
      <c r="AH73" s="195">
        <v>0</v>
      </c>
      <c r="AI73" s="195">
        <v>3.03</v>
      </c>
      <c r="AJ73" s="195">
        <v>0</v>
      </c>
      <c r="AK73" s="195">
        <v>0.28999999999999998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-0.47</v>
      </c>
      <c r="AH74" s="195">
        <v>0</v>
      </c>
      <c r="AI74" s="195">
        <v>3.03</v>
      </c>
      <c r="AJ74" s="195">
        <v>0</v>
      </c>
      <c r="AK74" s="195">
        <v>0.28999999999999998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-0.47</v>
      </c>
      <c r="AH75" s="195">
        <v>0</v>
      </c>
      <c r="AI75" s="195">
        <v>3.03</v>
      </c>
      <c r="AJ75" s="195">
        <v>0</v>
      </c>
      <c r="AK75" s="195">
        <v>0.28999999999999998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-0.47</v>
      </c>
      <c r="AH76" s="195">
        <v>0</v>
      </c>
      <c r="AI76" s="195">
        <v>3.03</v>
      </c>
      <c r="AJ76" s="195">
        <v>0</v>
      </c>
      <c r="AK76" s="195">
        <v>0.28999999999999998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-0.47</v>
      </c>
      <c r="AH77" s="195">
        <v>0</v>
      </c>
      <c r="AI77" s="195">
        <v>3.03</v>
      </c>
      <c r="AJ77" s="195">
        <v>0</v>
      </c>
      <c r="AK77" s="195">
        <v>0.28999999999999998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-0.47</v>
      </c>
      <c r="AH78" s="195">
        <v>0</v>
      </c>
      <c r="AI78" s="195">
        <v>3.03</v>
      </c>
      <c r="AJ78" s="195">
        <v>0</v>
      </c>
      <c r="AK78" s="195">
        <v>0.28999999999999998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-2.94</v>
      </c>
      <c r="AH79" s="195">
        <v>0</v>
      </c>
      <c r="AI79" s="195">
        <v>3.03</v>
      </c>
      <c r="AJ79" s="195">
        <v>0</v>
      </c>
      <c r="AK79" s="195">
        <v>0.28999999999999998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-2.94</v>
      </c>
      <c r="AH80" s="195">
        <v>0</v>
      </c>
      <c r="AI80" s="195">
        <v>3.03</v>
      </c>
      <c r="AJ80" s="195">
        <v>0</v>
      </c>
      <c r="AK80" s="195">
        <v>0.28999999999999998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-2.94</v>
      </c>
      <c r="AH81" s="195">
        <v>0</v>
      </c>
      <c r="AI81" s="195">
        <v>3.03</v>
      </c>
      <c r="AJ81" s="195">
        <v>0</v>
      </c>
      <c r="AK81" s="195">
        <v>0.28999999999999998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-2.94</v>
      </c>
      <c r="AH82" s="195">
        <v>0</v>
      </c>
      <c r="AI82" s="195">
        <v>3.03</v>
      </c>
      <c r="AJ82" s="195">
        <v>0</v>
      </c>
      <c r="AK82" s="195">
        <v>0.28999999999999998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-2.94</v>
      </c>
      <c r="AH83" s="195">
        <v>0</v>
      </c>
      <c r="AI83" s="195">
        <v>3.03</v>
      </c>
      <c r="AJ83" s="195">
        <v>0</v>
      </c>
      <c r="AK83" s="195">
        <v>0.28999999999999998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-2.94</v>
      </c>
      <c r="AH84" s="195">
        <v>0</v>
      </c>
      <c r="AI84" s="195">
        <v>3.03</v>
      </c>
      <c r="AJ84" s="195">
        <v>0</v>
      </c>
      <c r="AK84" s="195">
        <v>0.28999999999999998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-2.94</v>
      </c>
      <c r="AH85" s="195">
        <v>0</v>
      </c>
      <c r="AI85" s="195">
        <v>3.03</v>
      </c>
      <c r="AJ85" s="195">
        <v>0</v>
      </c>
      <c r="AK85" s="195">
        <v>0.28999999999999998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-2.94</v>
      </c>
      <c r="AH86" s="195">
        <v>0</v>
      </c>
      <c r="AI86" s="195">
        <v>3.03</v>
      </c>
      <c r="AJ86" s="195">
        <v>0</v>
      </c>
      <c r="AK86" s="195">
        <v>0.28999999999999998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-2.94</v>
      </c>
      <c r="AH87" s="195">
        <v>0</v>
      </c>
      <c r="AI87" s="195">
        <v>3.03</v>
      </c>
      <c r="AJ87" s="195">
        <v>0</v>
      </c>
      <c r="AK87" s="195">
        <v>0.28999999999999998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-2.94</v>
      </c>
      <c r="AH88" s="195">
        <v>0</v>
      </c>
      <c r="AI88" s="195">
        <v>3.03</v>
      </c>
      <c r="AJ88" s="195">
        <v>0</v>
      </c>
      <c r="AK88" s="195">
        <v>0.28999999999999998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-2.94</v>
      </c>
      <c r="AH89" s="195">
        <v>0</v>
      </c>
      <c r="AI89" s="195">
        <v>3.03</v>
      </c>
      <c r="AJ89" s="195">
        <v>0</v>
      </c>
      <c r="AK89" s="195">
        <v>0.28999999999999998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-2.94</v>
      </c>
      <c r="AH90" s="195">
        <v>0</v>
      </c>
      <c r="AI90" s="195">
        <v>3.03</v>
      </c>
      <c r="AJ90" s="195">
        <v>0</v>
      </c>
      <c r="AK90" s="195">
        <v>0.28999999999999998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-2.94</v>
      </c>
      <c r="AH91" s="195">
        <v>0</v>
      </c>
      <c r="AI91" s="195">
        <v>3.03</v>
      </c>
      <c r="AJ91" s="195">
        <v>0</v>
      </c>
      <c r="AK91" s="195">
        <v>0.28999999999999998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-2.94</v>
      </c>
      <c r="AH92" s="195">
        <v>0</v>
      </c>
      <c r="AI92" s="195">
        <v>3.03</v>
      </c>
      <c r="AJ92" s="195">
        <v>0</v>
      </c>
      <c r="AK92" s="195">
        <v>0.28999999999999998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-2.94</v>
      </c>
      <c r="AH93" s="195">
        <v>0</v>
      </c>
      <c r="AI93" s="195">
        <v>3.03</v>
      </c>
      <c r="AJ93" s="195">
        <v>0</v>
      </c>
      <c r="AK93" s="195">
        <v>0.28999999999999998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-2.94</v>
      </c>
      <c r="AH94" s="195">
        <v>0</v>
      </c>
      <c r="AI94" s="195">
        <v>3.03</v>
      </c>
      <c r="AJ94" s="195">
        <v>0</v>
      </c>
      <c r="AK94" s="195">
        <v>0.28999999999999998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-2.94</v>
      </c>
      <c r="AH95" s="195">
        <v>0</v>
      </c>
      <c r="AI95" s="195">
        <v>3.03</v>
      </c>
      <c r="AJ95" s="195">
        <v>0</v>
      </c>
      <c r="AK95" s="195">
        <v>0.28999999999999998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-2.94</v>
      </c>
      <c r="AH96" s="195">
        <v>0</v>
      </c>
      <c r="AI96" s="195">
        <v>3.03</v>
      </c>
      <c r="AJ96" s="195">
        <v>0</v>
      </c>
      <c r="AK96" s="195">
        <v>0.28999999999999998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-2.94</v>
      </c>
      <c r="AH97" s="195">
        <v>0</v>
      </c>
      <c r="AI97" s="195">
        <v>3.03</v>
      </c>
      <c r="AJ97" s="195">
        <v>0</v>
      </c>
      <c r="AK97" s="195">
        <v>0.28999999999999998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-2.94</v>
      </c>
      <c r="AH98" s="195">
        <v>0</v>
      </c>
      <c r="AI98" s="195">
        <v>3.03</v>
      </c>
      <c r="AJ98" s="195">
        <v>0</v>
      </c>
      <c r="AK98" s="195">
        <v>0.28999999999999998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-2.4474999999999983E-2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1.2944999999999995E-2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45168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24</v>
      </c>
      <c r="C3" s="102">
        <f>'IDT-1 Calculation'!DG3</f>
        <v>-24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44</v>
      </c>
      <c r="C86" s="94">
        <f>'IDT-1 Calculation'!DG86</f>
        <v>-18.628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-25.372</v>
      </c>
      <c r="G86" s="99">
        <f t="shared" si="1"/>
        <v>0</v>
      </c>
    </row>
    <row r="87" spans="1:7">
      <c r="A87" s="98" t="s">
        <v>129</v>
      </c>
      <c r="B87" s="94">
        <f>'IDT-1 Calculation'!DF87</f>
        <v>69</v>
      </c>
      <c r="C87" s="94">
        <f>'IDT-1 Calculation'!DG87</f>
        <v>-29.212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-39.787999999999997</v>
      </c>
      <c r="G87" s="99">
        <f t="shared" si="1"/>
        <v>0</v>
      </c>
    </row>
    <row r="88" spans="1:7">
      <c r="A88" s="98" t="s">
        <v>130</v>
      </c>
      <c r="B88" s="94">
        <f>'IDT-1 Calculation'!DF88</f>
        <v>101</v>
      </c>
      <c r="C88" s="94">
        <f>'IDT-1 Calculation'!DG88</f>
        <v>-42.76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-58.24</v>
      </c>
      <c r="G88" s="99">
        <f t="shared" si="1"/>
        <v>0</v>
      </c>
    </row>
    <row r="89" spans="1:7">
      <c r="A89" s="98" t="s">
        <v>131</v>
      </c>
      <c r="B89" s="94">
        <f>'IDT-1 Calculation'!DF89</f>
        <v>144</v>
      </c>
      <c r="C89" s="94">
        <f>'IDT-1 Calculation'!DG89</f>
        <v>-60.963999999999999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-83.036000000000001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158</v>
      </c>
      <c r="C90" s="94">
        <f>'IDT-1 Calculation'!DG90</f>
        <v>-66.891000000000005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-91.108999999999995</v>
      </c>
      <c r="G90" s="99">
        <f t="shared" si="1"/>
        <v>0</v>
      </c>
    </row>
    <row r="91" spans="1:7">
      <c r="A91" s="98" t="s">
        <v>133</v>
      </c>
      <c r="B91" s="94">
        <f>'IDT-1 Calculation'!DF91</f>
        <v>78</v>
      </c>
      <c r="C91" s="94">
        <f>'IDT-1 Calculation'!DG91</f>
        <v>-33.021999999999998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-44.978000000000002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120</v>
      </c>
      <c r="C92" s="94">
        <f>'IDT-1 Calculation'!DG92</f>
        <v>-50.804000000000002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-69.195999999999998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164</v>
      </c>
      <c r="C93" s="94">
        <f>'IDT-1 Calculation'!DG93</f>
        <v>-40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-124</v>
      </c>
      <c r="G93" s="99">
        <f t="shared" si="1"/>
        <v>0</v>
      </c>
    </row>
    <row r="94" spans="1:7">
      <c r="A94" s="98" t="s">
        <v>136</v>
      </c>
      <c r="B94" s="94">
        <f>'IDT-1 Calculation'!DF94</f>
        <v>155.928</v>
      </c>
      <c r="C94" s="94">
        <f>'IDT-1 Calculation'!DG94</f>
        <v>-25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-130.928</v>
      </c>
      <c r="G94" s="99">
        <f t="shared" si="1"/>
        <v>0</v>
      </c>
    </row>
    <row r="95" spans="1:7">
      <c r="A95" s="98" t="s">
        <v>137</v>
      </c>
      <c r="B95" s="94">
        <f>'IDT-1 Calculation'!DF95</f>
        <v>126.137</v>
      </c>
      <c r="C95" s="94">
        <f>'IDT-1 Calculation'!DG95</f>
        <v>-15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-111.137</v>
      </c>
      <c r="G95" s="99">
        <f t="shared" si="1"/>
        <v>0</v>
      </c>
    </row>
    <row r="96" spans="1:7">
      <c r="A96" s="98" t="s">
        <v>138</v>
      </c>
      <c r="B96" s="94">
        <f>'IDT-1 Calculation'!DF96</f>
        <v>120.654</v>
      </c>
      <c r="C96" s="94">
        <f>'IDT-1 Calculation'!DG96</f>
        <v>-15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-105.654</v>
      </c>
      <c r="G96" s="99">
        <f t="shared" si="1"/>
        <v>0</v>
      </c>
    </row>
    <row r="97" spans="1:7">
      <c r="A97" s="98" t="s">
        <v>139</v>
      </c>
      <c r="B97" s="94">
        <f>'IDT-1 Calculation'!DF97</f>
        <v>130.42400000000001</v>
      </c>
      <c r="C97" s="94">
        <f>'IDT-1 Calculation'!DG97</f>
        <v>-20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-110.42400000000001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112</v>
      </c>
      <c r="C98" s="107">
        <f>'IDT-1 Calculation'!DG98</f>
        <v>-35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-77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0.38678574999999993</v>
      </c>
      <c r="C99" s="110">
        <f>SUM(C3:C98)/4000</f>
        <v>-0.11907024999999999</v>
      </c>
      <c r="D99" s="110">
        <f>SUM(D3:D98)/4000</f>
        <v>0</v>
      </c>
      <c r="E99" s="110">
        <f>SUM(E3:E98)/4000</f>
        <v>0</v>
      </c>
      <c r="F99" s="110">
        <f>SUM(F3:F98)/4000</f>
        <v>-0.2677155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1.49</v>
      </c>
      <c r="AE3" s="195">
        <v>0</v>
      </c>
      <c r="AF3" s="195">
        <v>0</v>
      </c>
      <c r="AG3" s="195">
        <v>0</v>
      </c>
      <c r="AH3" s="195">
        <v>0</v>
      </c>
      <c r="AI3" s="195">
        <v>15.02</v>
      </c>
      <c r="AJ3" s="195">
        <v>0</v>
      </c>
      <c r="AK3" s="195">
        <v>4.3499999999999996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1.49</v>
      </c>
      <c r="AE4" s="195">
        <v>0</v>
      </c>
      <c r="AF4" s="195">
        <v>0</v>
      </c>
      <c r="AG4" s="195">
        <v>0</v>
      </c>
      <c r="AH4" s="195">
        <v>0</v>
      </c>
      <c r="AI4" s="195">
        <v>15.02</v>
      </c>
      <c r="AJ4" s="195">
        <v>0</v>
      </c>
      <c r="AK4" s="195">
        <v>4.3499999999999996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1.49</v>
      </c>
      <c r="AE5" s="195">
        <v>0</v>
      </c>
      <c r="AF5" s="195">
        <v>0</v>
      </c>
      <c r="AG5" s="195">
        <v>0</v>
      </c>
      <c r="AH5" s="195">
        <v>0</v>
      </c>
      <c r="AI5" s="195">
        <v>15.02</v>
      </c>
      <c r="AJ5" s="195">
        <v>0</v>
      </c>
      <c r="AK5" s="195">
        <v>4.3499999999999996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1.49</v>
      </c>
      <c r="AE6" s="195">
        <v>0</v>
      </c>
      <c r="AF6" s="195">
        <v>0</v>
      </c>
      <c r="AG6" s="195">
        <v>0</v>
      </c>
      <c r="AH6" s="195">
        <v>0</v>
      </c>
      <c r="AI6" s="195">
        <v>15.02</v>
      </c>
      <c r="AJ6" s="195">
        <v>0</v>
      </c>
      <c r="AK6" s="195">
        <v>4.3499999999999996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1.49</v>
      </c>
      <c r="AE7" s="195">
        <v>0</v>
      </c>
      <c r="AF7" s="195">
        <v>0</v>
      </c>
      <c r="AG7" s="195">
        <v>0</v>
      </c>
      <c r="AH7" s="195">
        <v>0</v>
      </c>
      <c r="AI7" s="195">
        <v>15.02</v>
      </c>
      <c r="AJ7" s="195">
        <v>0</v>
      </c>
      <c r="AK7" s="195">
        <v>4.3499999999999996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1.49</v>
      </c>
      <c r="AE8" s="195">
        <v>0</v>
      </c>
      <c r="AF8" s="195">
        <v>0</v>
      </c>
      <c r="AG8" s="195">
        <v>0</v>
      </c>
      <c r="AH8" s="195">
        <v>0</v>
      </c>
      <c r="AI8" s="195">
        <v>15.02</v>
      </c>
      <c r="AJ8" s="195">
        <v>0</v>
      </c>
      <c r="AK8" s="195">
        <v>4.3499999999999996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1.49</v>
      </c>
      <c r="AE9" s="195">
        <v>0</v>
      </c>
      <c r="AF9" s="195">
        <v>0</v>
      </c>
      <c r="AG9" s="195">
        <v>0</v>
      </c>
      <c r="AH9" s="195">
        <v>0</v>
      </c>
      <c r="AI9" s="195">
        <v>15.02</v>
      </c>
      <c r="AJ9" s="195">
        <v>0</v>
      </c>
      <c r="AK9" s="195">
        <v>4.3499999999999996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1.49</v>
      </c>
      <c r="AE10" s="195">
        <v>0</v>
      </c>
      <c r="AF10" s="195">
        <v>0</v>
      </c>
      <c r="AG10" s="195">
        <v>0</v>
      </c>
      <c r="AH10" s="195">
        <v>0</v>
      </c>
      <c r="AI10" s="195">
        <v>15.02</v>
      </c>
      <c r="AJ10" s="195">
        <v>0</v>
      </c>
      <c r="AK10" s="195">
        <v>4.3499999999999996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1.49</v>
      </c>
      <c r="AE11" s="195">
        <v>0</v>
      </c>
      <c r="AF11" s="195">
        <v>0</v>
      </c>
      <c r="AG11" s="195">
        <v>0</v>
      </c>
      <c r="AH11" s="195">
        <v>0</v>
      </c>
      <c r="AI11" s="195">
        <v>15.02</v>
      </c>
      <c r="AJ11" s="195">
        <v>0</v>
      </c>
      <c r="AK11" s="195">
        <v>4.3499999999999996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1.49</v>
      </c>
      <c r="AE12" s="195">
        <v>0</v>
      </c>
      <c r="AF12" s="195">
        <v>0</v>
      </c>
      <c r="AG12" s="195">
        <v>0</v>
      </c>
      <c r="AH12" s="195">
        <v>0</v>
      </c>
      <c r="AI12" s="195">
        <v>15.02</v>
      </c>
      <c r="AJ12" s="195">
        <v>0</v>
      </c>
      <c r="AK12" s="195">
        <v>4.3499999999999996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1.49</v>
      </c>
      <c r="AE13" s="195">
        <v>0</v>
      </c>
      <c r="AF13" s="195">
        <v>0</v>
      </c>
      <c r="AG13" s="195">
        <v>0</v>
      </c>
      <c r="AH13" s="195">
        <v>0</v>
      </c>
      <c r="AI13" s="195">
        <v>15.02</v>
      </c>
      <c r="AJ13" s="195">
        <v>0</v>
      </c>
      <c r="AK13" s="195">
        <v>4.3499999999999996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1.49</v>
      </c>
      <c r="AE14" s="195">
        <v>0</v>
      </c>
      <c r="AF14" s="195">
        <v>0</v>
      </c>
      <c r="AG14" s="195">
        <v>0</v>
      </c>
      <c r="AH14" s="195">
        <v>0</v>
      </c>
      <c r="AI14" s="195">
        <v>15.02</v>
      </c>
      <c r="AJ14" s="195">
        <v>0</v>
      </c>
      <c r="AK14" s="195">
        <v>4.3499999999999996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1.49</v>
      </c>
      <c r="AE15" s="195">
        <v>0</v>
      </c>
      <c r="AF15" s="195">
        <v>0</v>
      </c>
      <c r="AG15" s="195">
        <v>0</v>
      </c>
      <c r="AH15" s="195">
        <v>0</v>
      </c>
      <c r="AI15" s="195">
        <v>15.02</v>
      </c>
      <c r="AJ15" s="195">
        <v>0</v>
      </c>
      <c r="AK15" s="195">
        <v>4.3499999999999996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1.49</v>
      </c>
      <c r="AE16" s="195">
        <v>0</v>
      </c>
      <c r="AF16" s="195">
        <v>0</v>
      </c>
      <c r="AG16" s="195">
        <v>0</v>
      </c>
      <c r="AH16" s="195">
        <v>0</v>
      </c>
      <c r="AI16" s="195">
        <v>15.02</v>
      </c>
      <c r="AJ16" s="195">
        <v>0</v>
      </c>
      <c r="AK16" s="195">
        <v>4.3499999999999996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1.49</v>
      </c>
      <c r="AE17" s="195">
        <v>0</v>
      </c>
      <c r="AF17" s="195">
        <v>0</v>
      </c>
      <c r="AG17" s="195">
        <v>0</v>
      </c>
      <c r="AH17" s="195">
        <v>0</v>
      </c>
      <c r="AI17" s="195">
        <v>15.02</v>
      </c>
      <c r="AJ17" s="195">
        <v>0</v>
      </c>
      <c r="AK17" s="195">
        <v>4.3499999999999996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1.49</v>
      </c>
      <c r="AE18" s="195">
        <v>0</v>
      </c>
      <c r="AF18" s="195">
        <v>0</v>
      </c>
      <c r="AG18" s="195">
        <v>0</v>
      </c>
      <c r="AH18" s="195">
        <v>0</v>
      </c>
      <c r="AI18" s="195">
        <v>15.02</v>
      </c>
      <c r="AJ18" s="195">
        <v>0</v>
      </c>
      <c r="AK18" s="195">
        <v>4.3499999999999996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1.49</v>
      </c>
      <c r="AE19" s="195">
        <v>0</v>
      </c>
      <c r="AF19" s="195">
        <v>0</v>
      </c>
      <c r="AG19" s="195">
        <v>0</v>
      </c>
      <c r="AH19" s="195">
        <v>0</v>
      </c>
      <c r="AI19" s="195">
        <v>15.02</v>
      </c>
      <c r="AJ19" s="195">
        <v>0</v>
      </c>
      <c r="AK19" s="195">
        <v>4.3499999999999996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1.49</v>
      </c>
      <c r="AE20" s="195">
        <v>0</v>
      </c>
      <c r="AF20" s="195">
        <v>0</v>
      </c>
      <c r="AG20" s="195">
        <v>0</v>
      </c>
      <c r="AH20" s="195">
        <v>0</v>
      </c>
      <c r="AI20" s="195">
        <v>15.02</v>
      </c>
      <c r="AJ20" s="195">
        <v>0</v>
      </c>
      <c r="AK20" s="195">
        <v>4.3499999999999996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1.49</v>
      </c>
      <c r="AE21" s="195">
        <v>0</v>
      </c>
      <c r="AF21" s="195">
        <v>0</v>
      </c>
      <c r="AG21" s="195">
        <v>0</v>
      </c>
      <c r="AH21" s="195">
        <v>0</v>
      </c>
      <c r="AI21" s="195">
        <v>15.02</v>
      </c>
      <c r="AJ21" s="195">
        <v>0</v>
      </c>
      <c r="AK21" s="195">
        <v>4.3499999999999996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1.49</v>
      </c>
      <c r="AE22" s="195">
        <v>0</v>
      </c>
      <c r="AF22" s="195">
        <v>0</v>
      </c>
      <c r="AG22" s="195">
        <v>0</v>
      </c>
      <c r="AH22" s="195">
        <v>0</v>
      </c>
      <c r="AI22" s="195">
        <v>15.02</v>
      </c>
      <c r="AJ22" s="195">
        <v>0</v>
      </c>
      <c r="AK22" s="195">
        <v>4.3499999999999996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1.49</v>
      </c>
      <c r="AE23" s="195">
        <v>0</v>
      </c>
      <c r="AF23" s="195">
        <v>0</v>
      </c>
      <c r="AG23" s="195">
        <v>0</v>
      </c>
      <c r="AH23" s="195">
        <v>0</v>
      </c>
      <c r="AI23" s="195">
        <v>15.02</v>
      </c>
      <c r="AJ23" s="195">
        <v>0</v>
      </c>
      <c r="AK23" s="195">
        <v>4.3499999999999996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1.49</v>
      </c>
      <c r="AE24" s="195">
        <v>0</v>
      </c>
      <c r="AF24" s="195">
        <v>0</v>
      </c>
      <c r="AG24" s="195">
        <v>0</v>
      </c>
      <c r="AH24" s="195">
        <v>0</v>
      </c>
      <c r="AI24" s="195">
        <v>15.02</v>
      </c>
      <c r="AJ24" s="195">
        <v>0</v>
      </c>
      <c r="AK24" s="195">
        <v>4.3499999999999996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1.49</v>
      </c>
      <c r="AE25" s="195">
        <v>0</v>
      </c>
      <c r="AF25" s="195">
        <v>0</v>
      </c>
      <c r="AG25" s="195">
        <v>0</v>
      </c>
      <c r="AH25" s="195">
        <v>0</v>
      </c>
      <c r="AI25" s="195">
        <v>15.02</v>
      </c>
      <c r="AJ25" s="195">
        <v>0</v>
      </c>
      <c r="AK25" s="195">
        <v>4.3499999999999996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1.49</v>
      </c>
      <c r="AE26" s="195">
        <v>0</v>
      </c>
      <c r="AF26" s="195">
        <v>0</v>
      </c>
      <c r="AG26" s="195">
        <v>0</v>
      </c>
      <c r="AH26" s="195">
        <v>0</v>
      </c>
      <c r="AI26" s="195">
        <v>15.02</v>
      </c>
      <c r="AJ26" s="195">
        <v>0</v>
      </c>
      <c r="AK26" s="195">
        <v>4.3499999999999996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1.49</v>
      </c>
      <c r="AE27" s="195">
        <v>0</v>
      </c>
      <c r="AF27" s="195">
        <v>0</v>
      </c>
      <c r="AG27" s="195">
        <v>0</v>
      </c>
      <c r="AH27" s="195">
        <v>0</v>
      </c>
      <c r="AI27" s="195">
        <v>15.02</v>
      </c>
      <c r="AJ27" s="195">
        <v>0</v>
      </c>
      <c r="AK27" s="195">
        <v>4.3499999999999996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1.49</v>
      </c>
      <c r="AE28" s="195">
        <v>0</v>
      </c>
      <c r="AF28" s="195">
        <v>0</v>
      </c>
      <c r="AG28" s="195">
        <v>0</v>
      </c>
      <c r="AH28" s="195">
        <v>0</v>
      </c>
      <c r="AI28" s="195">
        <v>15.02</v>
      </c>
      <c r="AJ28" s="195">
        <v>0</v>
      </c>
      <c r="AK28" s="195">
        <v>4.3499999999999996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1.49</v>
      </c>
      <c r="AE29" s="195">
        <v>0</v>
      </c>
      <c r="AF29" s="195">
        <v>0</v>
      </c>
      <c r="AG29" s="195">
        <v>0</v>
      </c>
      <c r="AH29" s="195">
        <v>0</v>
      </c>
      <c r="AI29" s="195">
        <v>15.02</v>
      </c>
      <c r="AJ29" s="195">
        <v>0</v>
      </c>
      <c r="AK29" s="195">
        <v>4.3499999999999996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1.49</v>
      </c>
      <c r="AE30" s="195">
        <v>0</v>
      </c>
      <c r="AF30" s="195">
        <v>0</v>
      </c>
      <c r="AG30" s="195">
        <v>0</v>
      </c>
      <c r="AH30" s="195">
        <v>0</v>
      </c>
      <c r="AI30" s="195">
        <v>15.02</v>
      </c>
      <c r="AJ30" s="195">
        <v>0</v>
      </c>
      <c r="AK30" s="195">
        <v>4.3499999999999996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1.49</v>
      </c>
      <c r="AE31" s="195">
        <v>0</v>
      </c>
      <c r="AF31" s="195">
        <v>0</v>
      </c>
      <c r="AG31" s="195">
        <v>0</v>
      </c>
      <c r="AH31" s="195">
        <v>0</v>
      </c>
      <c r="AI31" s="195">
        <v>15.02</v>
      </c>
      <c r="AJ31" s="195">
        <v>0</v>
      </c>
      <c r="AK31" s="195">
        <v>4.3499999999999996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1.49</v>
      </c>
      <c r="AE32" s="195">
        <v>0</v>
      </c>
      <c r="AF32" s="195">
        <v>0</v>
      </c>
      <c r="AG32" s="195">
        <v>0</v>
      </c>
      <c r="AH32" s="195">
        <v>0</v>
      </c>
      <c r="AI32" s="195">
        <v>15.02</v>
      </c>
      <c r="AJ32" s="195">
        <v>0</v>
      </c>
      <c r="AK32" s="195">
        <v>4.3499999999999996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1.49</v>
      </c>
      <c r="AE33" s="195">
        <v>0</v>
      </c>
      <c r="AF33" s="195">
        <v>0</v>
      </c>
      <c r="AG33" s="195">
        <v>0</v>
      </c>
      <c r="AH33" s="195">
        <v>0</v>
      </c>
      <c r="AI33" s="195">
        <v>15.02</v>
      </c>
      <c r="AJ33" s="195">
        <v>0</v>
      </c>
      <c r="AK33" s="195">
        <v>4.3499999999999996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1.49</v>
      </c>
      <c r="AE34" s="195">
        <v>0</v>
      </c>
      <c r="AF34" s="195">
        <v>0</v>
      </c>
      <c r="AG34" s="195">
        <v>0</v>
      </c>
      <c r="AH34" s="195">
        <v>0</v>
      </c>
      <c r="AI34" s="195">
        <v>15.02</v>
      </c>
      <c r="AJ34" s="195">
        <v>0</v>
      </c>
      <c r="AK34" s="195">
        <v>4.3499999999999996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1.49</v>
      </c>
      <c r="AE35" s="195">
        <v>0</v>
      </c>
      <c r="AF35" s="195">
        <v>0</v>
      </c>
      <c r="AG35" s="195">
        <v>0</v>
      </c>
      <c r="AH35" s="195">
        <v>0</v>
      </c>
      <c r="AI35" s="195">
        <v>15.02</v>
      </c>
      <c r="AJ35" s="195">
        <v>0</v>
      </c>
      <c r="AK35" s="195">
        <v>4.3499999999999996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1.49</v>
      </c>
      <c r="AE36" s="195">
        <v>0</v>
      </c>
      <c r="AF36" s="195">
        <v>0</v>
      </c>
      <c r="AG36" s="195">
        <v>0</v>
      </c>
      <c r="AH36" s="195">
        <v>0</v>
      </c>
      <c r="AI36" s="195">
        <v>15.02</v>
      </c>
      <c r="AJ36" s="195">
        <v>0</v>
      </c>
      <c r="AK36" s="195">
        <v>4.3499999999999996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1.49</v>
      </c>
      <c r="AE37" s="195">
        <v>0</v>
      </c>
      <c r="AF37" s="195">
        <v>0</v>
      </c>
      <c r="AG37" s="195">
        <v>0</v>
      </c>
      <c r="AH37" s="195">
        <v>0</v>
      </c>
      <c r="AI37" s="195">
        <v>15.02</v>
      </c>
      <c r="AJ37" s="195">
        <v>0</v>
      </c>
      <c r="AK37" s="195">
        <v>4.3499999999999996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1.49</v>
      </c>
      <c r="AE38" s="195">
        <v>0</v>
      </c>
      <c r="AF38" s="195">
        <v>0</v>
      </c>
      <c r="AG38" s="195">
        <v>0</v>
      </c>
      <c r="AH38" s="195">
        <v>0</v>
      </c>
      <c r="AI38" s="195">
        <v>15.02</v>
      </c>
      <c r="AJ38" s="195">
        <v>0</v>
      </c>
      <c r="AK38" s="195">
        <v>4.3499999999999996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1.49</v>
      </c>
      <c r="AE39" s="195">
        <v>0</v>
      </c>
      <c r="AF39" s="195">
        <v>0</v>
      </c>
      <c r="AG39" s="195">
        <v>0</v>
      </c>
      <c r="AH39" s="195">
        <v>0</v>
      </c>
      <c r="AI39" s="195">
        <v>15.02</v>
      </c>
      <c r="AJ39" s="195">
        <v>0</v>
      </c>
      <c r="AK39" s="195">
        <v>4.3499999999999996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1.49</v>
      </c>
      <c r="AE40" s="195">
        <v>0</v>
      </c>
      <c r="AF40" s="195">
        <v>0</v>
      </c>
      <c r="AG40" s="195">
        <v>0</v>
      </c>
      <c r="AH40" s="195">
        <v>0</v>
      </c>
      <c r="AI40" s="195">
        <v>15.02</v>
      </c>
      <c r="AJ40" s="195">
        <v>0</v>
      </c>
      <c r="AK40" s="195">
        <v>4.3499999999999996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1.49</v>
      </c>
      <c r="AE41" s="195">
        <v>0</v>
      </c>
      <c r="AF41" s="195">
        <v>0</v>
      </c>
      <c r="AG41" s="195">
        <v>0</v>
      </c>
      <c r="AH41" s="195">
        <v>0</v>
      </c>
      <c r="AI41" s="195">
        <v>15.02</v>
      </c>
      <c r="AJ41" s="195">
        <v>0</v>
      </c>
      <c r="AK41" s="195">
        <v>4.3499999999999996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1.49</v>
      </c>
      <c r="AE42" s="195">
        <v>0</v>
      </c>
      <c r="AF42" s="195">
        <v>0</v>
      </c>
      <c r="AG42" s="195">
        <v>0</v>
      </c>
      <c r="AH42" s="195">
        <v>0</v>
      </c>
      <c r="AI42" s="195">
        <v>15.02</v>
      </c>
      <c r="AJ42" s="195">
        <v>0</v>
      </c>
      <c r="AK42" s="195">
        <v>4.3499999999999996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1.49</v>
      </c>
      <c r="AE43" s="195">
        <v>0</v>
      </c>
      <c r="AF43" s="195">
        <v>0</v>
      </c>
      <c r="AG43" s="195">
        <v>0</v>
      </c>
      <c r="AH43" s="195">
        <v>0</v>
      </c>
      <c r="AI43" s="195">
        <v>15.02</v>
      </c>
      <c r="AJ43" s="195">
        <v>0</v>
      </c>
      <c r="AK43" s="195">
        <v>4.3499999999999996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1.49</v>
      </c>
      <c r="AE44" s="195">
        <v>0</v>
      </c>
      <c r="AF44" s="195">
        <v>0</v>
      </c>
      <c r="AG44" s="195">
        <v>0</v>
      </c>
      <c r="AH44" s="195">
        <v>0</v>
      </c>
      <c r="AI44" s="195">
        <v>15.02</v>
      </c>
      <c r="AJ44" s="195">
        <v>0</v>
      </c>
      <c r="AK44" s="195">
        <v>4.3499999999999996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1.49</v>
      </c>
      <c r="AE45" s="195">
        <v>0</v>
      </c>
      <c r="AF45" s="195">
        <v>0</v>
      </c>
      <c r="AG45" s="195">
        <v>0</v>
      </c>
      <c r="AH45" s="195">
        <v>0</v>
      </c>
      <c r="AI45" s="195">
        <v>15.02</v>
      </c>
      <c r="AJ45" s="195">
        <v>0</v>
      </c>
      <c r="AK45" s="195">
        <v>4.3499999999999996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1.49</v>
      </c>
      <c r="AE46" s="195">
        <v>0</v>
      </c>
      <c r="AF46" s="195">
        <v>0</v>
      </c>
      <c r="AG46" s="195">
        <v>0</v>
      </c>
      <c r="AH46" s="195">
        <v>0</v>
      </c>
      <c r="AI46" s="195">
        <v>15.02</v>
      </c>
      <c r="AJ46" s="195">
        <v>0</v>
      </c>
      <c r="AK46" s="195">
        <v>4.3499999999999996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1.49</v>
      </c>
      <c r="AE47" s="195">
        <v>0</v>
      </c>
      <c r="AF47" s="195">
        <v>0</v>
      </c>
      <c r="AG47" s="195">
        <v>0</v>
      </c>
      <c r="AH47" s="195">
        <v>0</v>
      </c>
      <c r="AI47" s="195">
        <v>15.02</v>
      </c>
      <c r="AJ47" s="195">
        <v>0</v>
      </c>
      <c r="AK47" s="195">
        <v>4.3499999999999996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1.49</v>
      </c>
      <c r="AE48" s="195">
        <v>0</v>
      </c>
      <c r="AF48" s="195">
        <v>0</v>
      </c>
      <c r="AG48" s="195">
        <v>0</v>
      </c>
      <c r="AH48" s="195">
        <v>0</v>
      </c>
      <c r="AI48" s="195">
        <v>15.02</v>
      </c>
      <c r="AJ48" s="195">
        <v>0</v>
      </c>
      <c r="AK48" s="195">
        <v>4.3499999999999996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1.49</v>
      </c>
      <c r="AE49" s="195">
        <v>0</v>
      </c>
      <c r="AF49" s="195">
        <v>0</v>
      </c>
      <c r="AG49" s="195">
        <v>0</v>
      </c>
      <c r="AH49" s="195">
        <v>0</v>
      </c>
      <c r="AI49" s="195">
        <v>15.02</v>
      </c>
      <c r="AJ49" s="195">
        <v>0</v>
      </c>
      <c r="AK49" s="195">
        <v>4.3499999999999996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1.49</v>
      </c>
      <c r="AE50" s="195">
        <v>0</v>
      </c>
      <c r="AF50" s="195">
        <v>0</v>
      </c>
      <c r="AG50" s="195">
        <v>0</v>
      </c>
      <c r="AH50" s="195">
        <v>0</v>
      </c>
      <c r="AI50" s="195">
        <v>15.02</v>
      </c>
      <c r="AJ50" s="195">
        <v>0</v>
      </c>
      <c r="AK50" s="195">
        <v>4.3499999999999996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1.49</v>
      </c>
      <c r="AE51" s="195">
        <v>0</v>
      </c>
      <c r="AF51" s="195">
        <v>0</v>
      </c>
      <c r="AG51" s="195">
        <v>0</v>
      </c>
      <c r="AH51" s="195">
        <v>0</v>
      </c>
      <c r="AI51" s="195">
        <v>15.02</v>
      </c>
      <c r="AJ51" s="195">
        <v>0</v>
      </c>
      <c r="AK51" s="195">
        <v>4.3499999999999996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1.49</v>
      </c>
      <c r="AE52" s="195">
        <v>0</v>
      </c>
      <c r="AF52" s="195">
        <v>0</v>
      </c>
      <c r="AG52" s="195">
        <v>0</v>
      </c>
      <c r="AH52" s="195">
        <v>0</v>
      </c>
      <c r="AI52" s="195">
        <v>15.02</v>
      </c>
      <c r="AJ52" s="195">
        <v>0</v>
      </c>
      <c r="AK52" s="195">
        <v>4.3499999999999996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1.49</v>
      </c>
      <c r="AE53" s="195">
        <v>0</v>
      </c>
      <c r="AF53" s="195">
        <v>0</v>
      </c>
      <c r="AG53" s="195">
        <v>0</v>
      </c>
      <c r="AH53" s="195">
        <v>0</v>
      </c>
      <c r="AI53" s="195">
        <v>15.02</v>
      </c>
      <c r="AJ53" s="195">
        <v>0</v>
      </c>
      <c r="AK53" s="195">
        <v>4.3499999999999996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1.49</v>
      </c>
      <c r="AE54" s="195">
        <v>0</v>
      </c>
      <c r="AF54" s="195">
        <v>0</v>
      </c>
      <c r="AG54" s="195">
        <v>0</v>
      </c>
      <c r="AH54" s="195">
        <v>0</v>
      </c>
      <c r="AI54" s="195">
        <v>15.02</v>
      </c>
      <c r="AJ54" s="195">
        <v>0</v>
      </c>
      <c r="AK54" s="195">
        <v>4.3499999999999996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1.49</v>
      </c>
      <c r="AE55" s="195">
        <v>0</v>
      </c>
      <c r="AF55" s="195">
        <v>0</v>
      </c>
      <c r="AG55" s="195">
        <v>0</v>
      </c>
      <c r="AH55" s="195">
        <v>0</v>
      </c>
      <c r="AI55" s="195">
        <v>15.02</v>
      </c>
      <c r="AJ55" s="195">
        <v>0</v>
      </c>
      <c r="AK55" s="195">
        <v>4.3499999999999996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7.0000000000000007E-2</v>
      </c>
      <c r="AD56" s="195">
        <v>1.49</v>
      </c>
      <c r="AE56" s="195">
        <v>0</v>
      </c>
      <c r="AF56" s="195">
        <v>0</v>
      </c>
      <c r="AG56" s="195">
        <v>0</v>
      </c>
      <c r="AH56" s="195">
        <v>0</v>
      </c>
      <c r="AI56" s="195">
        <v>15.02</v>
      </c>
      <c r="AJ56" s="195">
        <v>0</v>
      </c>
      <c r="AK56" s="195">
        <v>4.3499999999999996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7.0000000000000007E-2</v>
      </c>
      <c r="AD57" s="195">
        <v>1.49</v>
      </c>
      <c r="AE57" s="195">
        <v>0</v>
      </c>
      <c r="AF57" s="195">
        <v>0</v>
      </c>
      <c r="AG57" s="195">
        <v>0</v>
      </c>
      <c r="AH57" s="195">
        <v>0</v>
      </c>
      <c r="AI57" s="195">
        <v>15.02</v>
      </c>
      <c r="AJ57" s="195">
        <v>0</v>
      </c>
      <c r="AK57" s="195">
        <v>4.3499999999999996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7.0000000000000007E-2</v>
      </c>
      <c r="AD58" s="195">
        <v>1.49</v>
      </c>
      <c r="AE58" s="195">
        <v>0</v>
      </c>
      <c r="AF58" s="195">
        <v>0</v>
      </c>
      <c r="AG58" s="195">
        <v>0</v>
      </c>
      <c r="AH58" s="195">
        <v>0</v>
      </c>
      <c r="AI58" s="195">
        <v>15.02</v>
      </c>
      <c r="AJ58" s="195">
        <v>0</v>
      </c>
      <c r="AK58" s="195">
        <v>4.3499999999999996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7.0000000000000007E-2</v>
      </c>
      <c r="AD59" s="195">
        <v>1.49</v>
      </c>
      <c r="AE59" s="195">
        <v>0</v>
      </c>
      <c r="AF59" s="195">
        <v>0</v>
      </c>
      <c r="AG59" s="195">
        <v>0</v>
      </c>
      <c r="AH59" s="195">
        <v>0</v>
      </c>
      <c r="AI59" s="195">
        <v>15.02</v>
      </c>
      <c r="AJ59" s="195">
        <v>0</v>
      </c>
      <c r="AK59" s="195">
        <v>4.3499999999999996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7.0000000000000007E-2</v>
      </c>
      <c r="AD60" s="195">
        <v>1.49</v>
      </c>
      <c r="AE60" s="195">
        <v>0</v>
      </c>
      <c r="AF60" s="195">
        <v>0</v>
      </c>
      <c r="AG60" s="195">
        <v>0</v>
      </c>
      <c r="AH60" s="195">
        <v>0</v>
      </c>
      <c r="AI60" s="195">
        <v>15.02</v>
      </c>
      <c r="AJ60" s="195">
        <v>0</v>
      </c>
      <c r="AK60" s="195">
        <v>4.3499999999999996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7.0000000000000007E-2</v>
      </c>
      <c r="AD61" s="195">
        <v>1.49</v>
      </c>
      <c r="AE61" s="195">
        <v>0</v>
      </c>
      <c r="AF61" s="195">
        <v>0</v>
      </c>
      <c r="AG61" s="195">
        <v>0</v>
      </c>
      <c r="AH61" s="195">
        <v>0</v>
      </c>
      <c r="AI61" s="195">
        <v>15.02</v>
      </c>
      <c r="AJ61" s="195">
        <v>0</v>
      </c>
      <c r="AK61" s="195">
        <v>4.3499999999999996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7.0000000000000007E-2</v>
      </c>
      <c r="AD62" s="195">
        <v>1.49</v>
      </c>
      <c r="AE62" s="195">
        <v>0</v>
      </c>
      <c r="AF62" s="195">
        <v>0</v>
      </c>
      <c r="AG62" s="195">
        <v>0</v>
      </c>
      <c r="AH62" s="195">
        <v>0</v>
      </c>
      <c r="AI62" s="195">
        <v>15.02</v>
      </c>
      <c r="AJ62" s="195">
        <v>0</v>
      </c>
      <c r="AK62" s="195">
        <v>4.3499999999999996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7.0000000000000007E-2</v>
      </c>
      <c r="AD63" s="195">
        <v>1.49</v>
      </c>
      <c r="AE63" s="195">
        <v>0</v>
      </c>
      <c r="AF63" s="195">
        <v>0</v>
      </c>
      <c r="AG63" s="195">
        <v>0</v>
      </c>
      <c r="AH63" s="195">
        <v>0</v>
      </c>
      <c r="AI63" s="195">
        <v>15.02</v>
      </c>
      <c r="AJ63" s="195">
        <v>0</v>
      </c>
      <c r="AK63" s="195">
        <v>4.3499999999999996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7.0000000000000007E-2</v>
      </c>
      <c r="AD64" s="195">
        <v>1.49</v>
      </c>
      <c r="AE64" s="195">
        <v>0</v>
      </c>
      <c r="AF64" s="195">
        <v>0</v>
      </c>
      <c r="AG64" s="195">
        <v>0</v>
      </c>
      <c r="AH64" s="195">
        <v>0</v>
      </c>
      <c r="AI64" s="195">
        <v>15.02</v>
      </c>
      <c r="AJ64" s="195">
        <v>0</v>
      </c>
      <c r="AK64" s="195">
        <v>4.3499999999999996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7.0000000000000007E-2</v>
      </c>
      <c r="AD65" s="195">
        <v>1.49</v>
      </c>
      <c r="AE65" s="195">
        <v>0</v>
      </c>
      <c r="AF65" s="195">
        <v>0</v>
      </c>
      <c r="AG65" s="195">
        <v>0</v>
      </c>
      <c r="AH65" s="195">
        <v>0</v>
      </c>
      <c r="AI65" s="195">
        <v>15.02</v>
      </c>
      <c r="AJ65" s="195">
        <v>0</v>
      </c>
      <c r="AK65" s="195">
        <v>4.3499999999999996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7.0000000000000007E-2</v>
      </c>
      <c r="AD66" s="195">
        <v>1.49</v>
      </c>
      <c r="AE66" s="195">
        <v>0</v>
      </c>
      <c r="AF66" s="195">
        <v>0</v>
      </c>
      <c r="AG66" s="195">
        <v>0</v>
      </c>
      <c r="AH66" s="195">
        <v>0</v>
      </c>
      <c r="AI66" s="195">
        <v>15.02</v>
      </c>
      <c r="AJ66" s="195">
        <v>0</v>
      </c>
      <c r="AK66" s="195">
        <v>4.3499999999999996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7.0000000000000007E-2</v>
      </c>
      <c r="AD67" s="195">
        <v>1.49</v>
      </c>
      <c r="AE67" s="195">
        <v>0</v>
      </c>
      <c r="AF67" s="195">
        <v>0</v>
      </c>
      <c r="AG67" s="195">
        <v>0</v>
      </c>
      <c r="AH67" s="195">
        <v>0</v>
      </c>
      <c r="AI67" s="195">
        <v>15.02</v>
      </c>
      <c r="AJ67" s="195">
        <v>0</v>
      </c>
      <c r="AK67" s="195">
        <v>4.3499999999999996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7.0000000000000007E-2</v>
      </c>
      <c r="AD68" s="195">
        <v>1.49</v>
      </c>
      <c r="AE68" s="195">
        <v>0</v>
      </c>
      <c r="AF68" s="195">
        <v>0</v>
      </c>
      <c r="AG68" s="195">
        <v>0</v>
      </c>
      <c r="AH68" s="195">
        <v>0</v>
      </c>
      <c r="AI68" s="195">
        <v>15.02</v>
      </c>
      <c r="AJ68" s="195">
        <v>0</v>
      </c>
      <c r="AK68" s="195">
        <v>4.3499999999999996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7.0000000000000007E-2</v>
      </c>
      <c r="AD69" s="195">
        <v>1.49</v>
      </c>
      <c r="AE69" s="195">
        <v>0</v>
      </c>
      <c r="AF69" s="195">
        <v>0</v>
      </c>
      <c r="AG69" s="195">
        <v>0</v>
      </c>
      <c r="AH69" s="195">
        <v>0</v>
      </c>
      <c r="AI69" s="195">
        <v>15.02</v>
      </c>
      <c r="AJ69" s="195">
        <v>0</v>
      </c>
      <c r="AK69" s="195">
        <v>4.3499999999999996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7.0000000000000007E-2</v>
      </c>
      <c r="AD70" s="195">
        <v>1.49</v>
      </c>
      <c r="AE70" s="195">
        <v>0</v>
      </c>
      <c r="AF70" s="195">
        <v>0</v>
      </c>
      <c r="AG70" s="195">
        <v>0</v>
      </c>
      <c r="AH70" s="195">
        <v>0</v>
      </c>
      <c r="AI70" s="195">
        <v>15.02</v>
      </c>
      <c r="AJ70" s="195">
        <v>0</v>
      </c>
      <c r="AK70" s="195">
        <v>4.3499999999999996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7.0000000000000007E-2</v>
      </c>
      <c r="AD71" s="195">
        <v>1.49</v>
      </c>
      <c r="AE71" s="195">
        <v>0</v>
      </c>
      <c r="AF71" s="195">
        <v>0</v>
      </c>
      <c r="AG71" s="195">
        <v>0</v>
      </c>
      <c r="AH71" s="195">
        <v>0</v>
      </c>
      <c r="AI71" s="195">
        <v>15.02</v>
      </c>
      <c r="AJ71" s="195">
        <v>0</v>
      </c>
      <c r="AK71" s="195">
        <v>4.3499999999999996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7.0000000000000007E-2</v>
      </c>
      <c r="AD72" s="195">
        <v>1.49</v>
      </c>
      <c r="AE72" s="195">
        <v>0</v>
      </c>
      <c r="AF72" s="195">
        <v>0</v>
      </c>
      <c r="AG72" s="195">
        <v>0</v>
      </c>
      <c r="AH72" s="195">
        <v>0</v>
      </c>
      <c r="AI72" s="195">
        <v>15.02</v>
      </c>
      <c r="AJ72" s="195">
        <v>0</v>
      </c>
      <c r="AK72" s="195">
        <v>4.3499999999999996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7.0000000000000007E-2</v>
      </c>
      <c r="AD73" s="195">
        <v>1.49</v>
      </c>
      <c r="AE73" s="195">
        <v>0</v>
      </c>
      <c r="AF73" s="195">
        <v>0</v>
      </c>
      <c r="AG73" s="195">
        <v>0</v>
      </c>
      <c r="AH73" s="195">
        <v>0</v>
      </c>
      <c r="AI73" s="195">
        <v>15.02</v>
      </c>
      <c r="AJ73" s="195">
        <v>0</v>
      </c>
      <c r="AK73" s="195">
        <v>4.3499999999999996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7.0000000000000007E-2</v>
      </c>
      <c r="AD74" s="195">
        <v>1.49</v>
      </c>
      <c r="AE74" s="195">
        <v>0</v>
      </c>
      <c r="AF74" s="195">
        <v>0</v>
      </c>
      <c r="AG74" s="195">
        <v>0</v>
      </c>
      <c r="AH74" s="195">
        <v>0</v>
      </c>
      <c r="AI74" s="195">
        <v>15.02</v>
      </c>
      <c r="AJ74" s="195">
        <v>0</v>
      </c>
      <c r="AK74" s="195">
        <v>4.3499999999999996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7.0000000000000007E-2</v>
      </c>
      <c r="AD75" s="195">
        <v>1.49</v>
      </c>
      <c r="AE75" s="195">
        <v>0</v>
      </c>
      <c r="AF75" s="195">
        <v>0</v>
      </c>
      <c r="AG75" s="195">
        <v>0</v>
      </c>
      <c r="AH75" s="195">
        <v>0</v>
      </c>
      <c r="AI75" s="195">
        <v>15.02</v>
      </c>
      <c r="AJ75" s="195">
        <v>0</v>
      </c>
      <c r="AK75" s="195">
        <v>4.3499999999999996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1.49</v>
      </c>
      <c r="AE76" s="195">
        <v>0</v>
      </c>
      <c r="AF76" s="195">
        <v>0</v>
      </c>
      <c r="AG76" s="195">
        <v>0</v>
      </c>
      <c r="AH76" s="195">
        <v>0</v>
      </c>
      <c r="AI76" s="195">
        <v>15.02</v>
      </c>
      <c r="AJ76" s="195">
        <v>0</v>
      </c>
      <c r="AK76" s="195">
        <v>4.3499999999999996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1.49</v>
      </c>
      <c r="AE77" s="195">
        <v>0</v>
      </c>
      <c r="AF77" s="195">
        <v>0</v>
      </c>
      <c r="AG77" s="195">
        <v>0</v>
      </c>
      <c r="AH77" s="195">
        <v>0</v>
      </c>
      <c r="AI77" s="195">
        <v>15.02</v>
      </c>
      <c r="AJ77" s="195">
        <v>0</v>
      </c>
      <c r="AK77" s="195">
        <v>4.3499999999999996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1.49</v>
      </c>
      <c r="AE78" s="195">
        <v>0</v>
      </c>
      <c r="AF78" s="195">
        <v>0</v>
      </c>
      <c r="AG78" s="195">
        <v>0</v>
      </c>
      <c r="AH78" s="195">
        <v>0</v>
      </c>
      <c r="AI78" s="195">
        <v>15.02</v>
      </c>
      <c r="AJ78" s="195">
        <v>0</v>
      </c>
      <c r="AK78" s="195">
        <v>4.3499999999999996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1.49</v>
      </c>
      <c r="AE79" s="195">
        <v>0</v>
      </c>
      <c r="AF79" s="195">
        <v>0</v>
      </c>
      <c r="AG79" s="195">
        <v>0</v>
      </c>
      <c r="AH79" s="195">
        <v>0</v>
      </c>
      <c r="AI79" s="195">
        <v>15.02</v>
      </c>
      <c r="AJ79" s="195">
        <v>0</v>
      </c>
      <c r="AK79" s="195">
        <v>4.3499999999999996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1.49</v>
      </c>
      <c r="AE80" s="195">
        <v>0</v>
      </c>
      <c r="AF80" s="195">
        <v>0</v>
      </c>
      <c r="AG80" s="195">
        <v>0</v>
      </c>
      <c r="AH80" s="195">
        <v>0</v>
      </c>
      <c r="AI80" s="195">
        <v>15.02</v>
      </c>
      <c r="AJ80" s="195">
        <v>0</v>
      </c>
      <c r="AK80" s="195">
        <v>4.3499999999999996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1.49</v>
      </c>
      <c r="AE81" s="195">
        <v>0</v>
      </c>
      <c r="AF81" s="195">
        <v>0</v>
      </c>
      <c r="AG81" s="195">
        <v>0</v>
      </c>
      <c r="AH81" s="195">
        <v>0</v>
      </c>
      <c r="AI81" s="195">
        <v>15.02</v>
      </c>
      <c r="AJ81" s="195">
        <v>0</v>
      </c>
      <c r="AK81" s="195">
        <v>4.3499999999999996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1.49</v>
      </c>
      <c r="AE82" s="195">
        <v>0</v>
      </c>
      <c r="AF82" s="195">
        <v>0</v>
      </c>
      <c r="AG82" s="195">
        <v>0</v>
      </c>
      <c r="AH82" s="195">
        <v>0</v>
      </c>
      <c r="AI82" s="195">
        <v>15.02</v>
      </c>
      <c r="AJ82" s="195">
        <v>0</v>
      </c>
      <c r="AK82" s="195">
        <v>4.3499999999999996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1.49</v>
      </c>
      <c r="AE83" s="195">
        <v>0</v>
      </c>
      <c r="AF83" s="195">
        <v>0</v>
      </c>
      <c r="AG83" s="195">
        <v>0</v>
      </c>
      <c r="AH83" s="195">
        <v>0</v>
      </c>
      <c r="AI83" s="195">
        <v>15.02</v>
      </c>
      <c r="AJ83" s="195">
        <v>0</v>
      </c>
      <c r="AK83" s="195">
        <v>4.3499999999999996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1.49</v>
      </c>
      <c r="AE84" s="195">
        <v>0</v>
      </c>
      <c r="AF84" s="195">
        <v>0</v>
      </c>
      <c r="AG84" s="195">
        <v>0</v>
      </c>
      <c r="AH84" s="195">
        <v>0</v>
      </c>
      <c r="AI84" s="195">
        <v>15.02</v>
      </c>
      <c r="AJ84" s="195">
        <v>0</v>
      </c>
      <c r="AK84" s="195">
        <v>4.3499999999999996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1.49</v>
      </c>
      <c r="AE85" s="195">
        <v>0</v>
      </c>
      <c r="AF85" s="195">
        <v>0</v>
      </c>
      <c r="AG85" s="195">
        <v>0</v>
      </c>
      <c r="AH85" s="195">
        <v>0</v>
      </c>
      <c r="AI85" s="195">
        <v>15.02</v>
      </c>
      <c r="AJ85" s="195">
        <v>0</v>
      </c>
      <c r="AK85" s="195">
        <v>4.3499999999999996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1.49</v>
      </c>
      <c r="AE86" s="195">
        <v>0</v>
      </c>
      <c r="AF86" s="195">
        <v>0</v>
      </c>
      <c r="AG86" s="195">
        <v>0</v>
      </c>
      <c r="AH86" s="195">
        <v>0</v>
      </c>
      <c r="AI86" s="195">
        <v>15.02</v>
      </c>
      <c r="AJ86" s="195">
        <v>0</v>
      </c>
      <c r="AK86" s="195">
        <v>4.3499999999999996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1.49</v>
      </c>
      <c r="AE87" s="195">
        <v>0</v>
      </c>
      <c r="AF87" s="195">
        <v>0</v>
      </c>
      <c r="AG87" s="195">
        <v>0</v>
      </c>
      <c r="AH87" s="195">
        <v>0</v>
      </c>
      <c r="AI87" s="195">
        <v>15.02</v>
      </c>
      <c r="AJ87" s="195">
        <v>0</v>
      </c>
      <c r="AK87" s="195">
        <v>4.3499999999999996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1.49</v>
      </c>
      <c r="AE88" s="195">
        <v>0</v>
      </c>
      <c r="AF88" s="195">
        <v>0</v>
      </c>
      <c r="AG88" s="195">
        <v>0</v>
      </c>
      <c r="AH88" s="195">
        <v>0</v>
      </c>
      <c r="AI88" s="195">
        <v>15.02</v>
      </c>
      <c r="AJ88" s="195">
        <v>0</v>
      </c>
      <c r="AK88" s="195">
        <v>4.3499999999999996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1.49</v>
      </c>
      <c r="AE89" s="195">
        <v>0</v>
      </c>
      <c r="AF89" s="195">
        <v>0</v>
      </c>
      <c r="AG89" s="195">
        <v>0</v>
      </c>
      <c r="AH89" s="195">
        <v>0</v>
      </c>
      <c r="AI89" s="195">
        <v>15.02</v>
      </c>
      <c r="AJ89" s="195">
        <v>0</v>
      </c>
      <c r="AK89" s="195">
        <v>4.3499999999999996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1.49</v>
      </c>
      <c r="AE90" s="195">
        <v>0</v>
      </c>
      <c r="AF90" s="195">
        <v>0</v>
      </c>
      <c r="AG90" s="195">
        <v>0</v>
      </c>
      <c r="AH90" s="195">
        <v>0</v>
      </c>
      <c r="AI90" s="195">
        <v>15.02</v>
      </c>
      <c r="AJ90" s="195">
        <v>0</v>
      </c>
      <c r="AK90" s="195">
        <v>4.3499999999999996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1.49</v>
      </c>
      <c r="AE91" s="195">
        <v>0</v>
      </c>
      <c r="AF91" s="195">
        <v>0</v>
      </c>
      <c r="AG91" s="195">
        <v>0</v>
      </c>
      <c r="AH91" s="195">
        <v>0</v>
      </c>
      <c r="AI91" s="195">
        <v>15.02</v>
      </c>
      <c r="AJ91" s="195">
        <v>0</v>
      </c>
      <c r="AK91" s="195">
        <v>4.3499999999999996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1.49</v>
      </c>
      <c r="AE92" s="195">
        <v>0</v>
      </c>
      <c r="AF92" s="195">
        <v>0</v>
      </c>
      <c r="AG92" s="195">
        <v>0</v>
      </c>
      <c r="AH92" s="195">
        <v>0</v>
      </c>
      <c r="AI92" s="195">
        <v>15.02</v>
      </c>
      <c r="AJ92" s="195">
        <v>0</v>
      </c>
      <c r="AK92" s="195">
        <v>4.3499999999999996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1.49</v>
      </c>
      <c r="AE93" s="195">
        <v>0</v>
      </c>
      <c r="AF93" s="195">
        <v>0</v>
      </c>
      <c r="AG93" s="195">
        <v>0</v>
      </c>
      <c r="AH93" s="195">
        <v>0</v>
      </c>
      <c r="AI93" s="195">
        <v>15.02</v>
      </c>
      <c r="AJ93" s="195">
        <v>0</v>
      </c>
      <c r="AK93" s="195">
        <v>4.3499999999999996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1.49</v>
      </c>
      <c r="AE94" s="195">
        <v>0</v>
      </c>
      <c r="AF94" s="195">
        <v>0</v>
      </c>
      <c r="AG94" s="195">
        <v>0</v>
      </c>
      <c r="AH94" s="195">
        <v>0</v>
      </c>
      <c r="AI94" s="195">
        <v>15.02</v>
      </c>
      <c r="AJ94" s="195">
        <v>0</v>
      </c>
      <c r="AK94" s="195">
        <v>4.3499999999999996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1.49</v>
      </c>
      <c r="AE95" s="195">
        <v>0</v>
      </c>
      <c r="AF95" s="195">
        <v>0</v>
      </c>
      <c r="AG95" s="195">
        <v>0</v>
      </c>
      <c r="AH95" s="195">
        <v>0</v>
      </c>
      <c r="AI95" s="195">
        <v>15.02</v>
      </c>
      <c r="AJ95" s="195">
        <v>0</v>
      </c>
      <c r="AK95" s="195">
        <v>4.3499999999999996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1.49</v>
      </c>
      <c r="AE96" s="195">
        <v>0</v>
      </c>
      <c r="AF96" s="195">
        <v>0</v>
      </c>
      <c r="AG96" s="195">
        <v>0</v>
      </c>
      <c r="AH96" s="195">
        <v>0</v>
      </c>
      <c r="AI96" s="195">
        <v>15.02</v>
      </c>
      <c r="AJ96" s="195">
        <v>0</v>
      </c>
      <c r="AK96" s="195">
        <v>4.3499999999999996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1.49</v>
      </c>
      <c r="AE97" s="195">
        <v>0</v>
      </c>
      <c r="AF97" s="195">
        <v>0</v>
      </c>
      <c r="AG97" s="195">
        <v>0</v>
      </c>
      <c r="AH97" s="195">
        <v>0</v>
      </c>
      <c r="AI97" s="195">
        <v>15.02</v>
      </c>
      <c r="AJ97" s="195">
        <v>0</v>
      </c>
      <c r="AK97" s="195">
        <v>4.3499999999999996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1.49</v>
      </c>
      <c r="AE98" s="195">
        <v>0</v>
      </c>
      <c r="AF98" s="195">
        <v>0</v>
      </c>
      <c r="AG98" s="195">
        <v>0</v>
      </c>
      <c r="AH98" s="195">
        <v>0</v>
      </c>
      <c r="AI98" s="195">
        <v>15.02</v>
      </c>
      <c r="AJ98" s="195">
        <v>0</v>
      </c>
      <c r="AK98" s="195">
        <v>4.3499999999999996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3.5000000000000021E-4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0.31</v>
      </c>
      <c r="E3" s="195">
        <v>0</v>
      </c>
      <c r="F3" s="195">
        <v>0</v>
      </c>
      <c r="G3" s="195">
        <v>0.31</v>
      </c>
      <c r="H3" s="195">
        <v>0</v>
      </c>
      <c r="I3" s="195">
        <v>0</v>
      </c>
      <c r="J3" s="195">
        <v>-26.06</v>
      </c>
      <c r="K3" s="195">
        <v>0.31</v>
      </c>
      <c r="L3" s="195">
        <v>18.899999999999999</v>
      </c>
      <c r="M3" s="195">
        <v>0.92</v>
      </c>
      <c r="N3" s="195">
        <v>1.18</v>
      </c>
      <c r="O3" s="195">
        <v>0</v>
      </c>
      <c r="P3" s="195">
        <v>1.4</v>
      </c>
      <c r="Q3" s="195">
        <v>0.2</v>
      </c>
      <c r="R3" s="195">
        <v>0.43</v>
      </c>
      <c r="S3" s="195">
        <v>0.26</v>
      </c>
      <c r="T3" s="195">
        <v>0</v>
      </c>
      <c r="U3" s="195">
        <v>2.08</v>
      </c>
      <c r="V3" s="195">
        <v>0.14000000000000001</v>
      </c>
      <c r="W3" s="195">
        <v>0.8</v>
      </c>
      <c r="X3" s="195">
        <v>1.48</v>
      </c>
      <c r="Y3" s="195">
        <v>0</v>
      </c>
      <c r="Z3" s="195">
        <v>1.69</v>
      </c>
      <c r="AA3" s="195">
        <v>0.77</v>
      </c>
      <c r="AB3" s="195">
        <v>0</v>
      </c>
      <c r="AC3" s="195">
        <v>1.46</v>
      </c>
      <c r="AD3" s="195">
        <v>8.9</v>
      </c>
      <c r="AE3" s="195">
        <v>0</v>
      </c>
      <c r="AF3" s="195">
        <v>0</v>
      </c>
      <c r="AG3" s="195">
        <v>-0.26</v>
      </c>
      <c r="AH3" s="195">
        <v>0</v>
      </c>
      <c r="AI3" s="195">
        <v>9.64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0.31</v>
      </c>
      <c r="E4" s="195">
        <v>0</v>
      </c>
      <c r="F4" s="195">
        <v>0</v>
      </c>
      <c r="G4" s="195">
        <v>0.31</v>
      </c>
      <c r="H4" s="195">
        <v>0</v>
      </c>
      <c r="I4" s="195">
        <v>0</v>
      </c>
      <c r="J4" s="195">
        <v>-25.79</v>
      </c>
      <c r="K4" s="195">
        <v>0.31</v>
      </c>
      <c r="L4" s="195">
        <v>18.899999999999999</v>
      </c>
      <c r="M4" s="195">
        <v>0.92</v>
      </c>
      <c r="N4" s="195">
        <v>1.18</v>
      </c>
      <c r="O4" s="195">
        <v>0</v>
      </c>
      <c r="P4" s="195">
        <v>1.4</v>
      </c>
      <c r="Q4" s="195">
        <v>0.2</v>
      </c>
      <c r="R4" s="195">
        <v>0.43</v>
      </c>
      <c r="S4" s="195">
        <v>0.26</v>
      </c>
      <c r="T4" s="195">
        <v>0</v>
      </c>
      <c r="U4" s="195">
        <v>2.08</v>
      </c>
      <c r="V4" s="195">
        <v>0.14000000000000001</v>
      </c>
      <c r="W4" s="195">
        <v>0.44</v>
      </c>
      <c r="X4" s="195">
        <v>1.48</v>
      </c>
      <c r="Y4" s="195">
        <v>0</v>
      </c>
      <c r="Z4" s="195">
        <v>1.69</v>
      </c>
      <c r="AA4" s="195">
        <v>0.77</v>
      </c>
      <c r="AB4" s="195">
        <v>0</v>
      </c>
      <c r="AC4" s="195">
        <v>1.46</v>
      </c>
      <c r="AD4" s="195">
        <v>8.9</v>
      </c>
      <c r="AE4" s="195">
        <v>0</v>
      </c>
      <c r="AF4" s="195">
        <v>0</v>
      </c>
      <c r="AG4" s="195">
        <v>-0.26</v>
      </c>
      <c r="AH4" s="195">
        <v>0</v>
      </c>
      <c r="AI4" s="195">
        <v>9.64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0.31</v>
      </c>
      <c r="E5" s="195">
        <v>0</v>
      </c>
      <c r="F5" s="195">
        <v>0</v>
      </c>
      <c r="G5" s="195">
        <v>0.31</v>
      </c>
      <c r="H5" s="195">
        <v>0</v>
      </c>
      <c r="I5" s="195">
        <v>0</v>
      </c>
      <c r="J5" s="195">
        <v>-15.79</v>
      </c>
      <c r="K5" s="195">
        <v>0.31</v>
      </c>
      <c r="L5" s="195">
        <v>18.899999999999999</v>
      </c>
      <c r="M5" s="195">
        <v>0.92</v>
      </c>
      <c r="N5" s="195">
        <v>1.18</v>
      </c>
      <c r="O5" s="195">
        <v>0</v>
      </c>
      <c r="P5" s="195">
        <v>1.4</v>
      </c>
      <c r="Q5" s="195">
        <v>0.2</v>
      </c>
      <c r="R5" s="195">
        <v>0.43</v>
      </c>
      <c r="S5" s="195">
        <v>0.26</v>
      </c>
      <c r="T5" s="195">
        <v>0</v>
      </c>
      <c r="U5" s="195">
        <v>2.08</v>
      </c>
      <c r="V5" s="195">
        <v>0.14000000000000001</v>
      </c>
      <c r="W5" s="195">
        <v>0.44</v>
      </c>
      <c r="X5" s="195">
        <v>1.48</v>
      </c>
      <c r="Y5" s="195">
        <v>0</v>
      </c>
      <c r="Z5" s="195">
        <v>1.69</v>
      </c>
      <c r="AA5" s="195">
        <v>0.77</v>
      </c>
      <c r="AB5" s="195">
        <v>0</v>
      </c>
      <c r="AC5" s="195">
        <v>1.46</v>
      </c>
      <c r="AD5" s="195">
        <v>8.9</v>
      </c>
      <c r="AE5" s="195">
        <v>0</v>
      </c>
      <c r="AF5" s="195">
        <v>0</v>
      </c>
      <c r="AG5" s="195">
        <v>-0.26</v>
      </c>
      <c r="AH5" s="195">
        <v>0</v>
      </c>
      <c r="AI5" s="195">
        <v>9.64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0.31</v>
      </c>
      <c r="E6" s="195">
        <v>0</v>
      </c>
      <c r="F6" s="195">
        <v>0</v>
      </c>
      <c r="G6" s="195">
        <v>0.31</v>
      </c>
      <c r="H6" s="195">
        <v>0</v>
      </c>
      <c r="I6" s="195">
        <v>0</v>
      </c>
      <c r="J6" s="195">
        <v>-5.79</v>
      </c>
      <c r="K6" s="195">
        <v>0.31</v>
      </c>
      <c r="L6" s="195">
        <v>18.899999999999999</v>
      </c>
      <c r="M6" s="195">
        <v>0.92</v>
      </c>
      <c r="N6" s="195">
        <v>1.18</v>
      </c>
      <c r="O6" s="195">
        <v>0</v>
      </c>
      <c r="P6" s="195">
        <v>1.4</v>
      </c>
      <c r="Q6" s="195">
        <v>0.2</v>
      </c>
      <c r="R6" s="195">
        <v>0.43</v>
      </c>
      <c r="S6" s="195">
        <v>0.26</v>
      </c>
      <c r="T6" s="195">
        <v>0</v>
      </c>
      <c r="U6" s="195">
        <v>2.08</v>
      </c>
      <c r="V6" s="195">
        <v>0.14000000000000001</v>
      </c>
      <c r="W6" s="195">
        <v>0.44</v>
      </c>
      <c r="X6" s="195">
        <v>1.48</v>
      </c>
      <c r="Y6" s="195">
        <v>0</v>
      </c>
      <c r="Z6" s="195">
        <v>1.69</v>
      </c>
      <c r="AA6" s="195">
        <v>0.77</v>
      </c>
      <c r="AB6" s="195">
        <v>0</v>
      </c>
      <c r="AC6" s="195">
        <v>1.46</v>
      </c>
      <c r="AD6" s="195">
        <v>8.9</v>
      </c>
      <c r="AE6" s="195">
        <v>0</v>
      </c>
      <c r="AF6" s="195">
        <v>0</v>
      </c>
      <c r="AG6" s="195">
        <v>-0.26</v>
      </c>
      <c r="AH6" s="195">
        <v>0</v>
      </c>
      <c r="AI6" s="195">
        <v>9.64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9.31</v>
      </c>
      <c r="E7" s="195">
        <v>0</v>
      </c>
      <c r="F7" s="195">
        <v>0</v>
      </c>
      <c r="G7" s="195">
        <v>9.4499999999999993</v>
      </c>
      <c r="H7" s="195">
        <v>0</v>
      </c>
      <c r="I7" s="195">
        <v>0</v>
      </c>
      <c r="J7" s="195">
        <v>19.489999999999998</v>
      </c>
      <c r="K7" s="195">
        <v>0.31</v>
      </c>
      <c r="L7" s="195">
        <v>18.899999999999999</v>
      </c>
      <c r="M7" s="195">
        <v>0.92</v>
      </c>
      <c r="N7" s="195">
        <v>1.18</v>
      </c>
      <c r="O7" s="195">
        <v>0</v>
      </c>
      <c r="P7" s="195">
        <v>1.4</v>
      </c>
      <c r="Q7" s="195">
        <v>0.02</v>
      </c>
      <c r="R7" s="195">
        <v>0.43</v>
      </c>
      <c r="S7" s="195">
        <v>0.27</v>
      </c>
      <c r="T7" s="195">
        <v>0</v>
      </c>
      <c r="U7" s="195">
        <v>2.08</v>
      </c>
      <c r="V7" s="195">
        <v>0.14000000000000001</v>
      </c>
      <c r="W7" s="195">
        <v>0.44</v>
      </c>
      <c r="X7" s="195">
        <v>1.48</v>
      </c>
      <c r="Y7" s="195">
        <v>0</v>
      </c>
      <c r="Z7" s="195">
        <v>1.69</v>
      </c>
      <c r="AA7" s="195">
        <v>0.77</v>
      </c>
      <c r="AB7" s="195">
        <v>0</v>
      </c>
      <c r="AC7" s="195">
        <v>1.46</v>
      </c>
      <c r="AD7" s="195">
        <v>8.9</v>
      </c>
      <c r="AE7" s="195">
        <v>0</v>
      </c>
      <c r="AF7" s="195">
        <v>0</v>
      </c>
      <c r="AG7" s="195">
        <v>-0.26</v>
      </c>
      <c r="AH7" s="195">
        <v>0</v>
      </c>
      <c r="AI7" s="195">
        <v>9.64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9.66</v>
      </c>
      <c r="E8" s="195">
        <v>0</v>
      </c>
      <c r="F8" s="195">
        <v>0</v>
      </c>
      <c r="G8" s="195">
        <v>9.66</v>
      </c>
      <c r="H8" s="195">
        <v>0</v>
      </c>
      <c r="I8" s="195">
        <v>0</v>
      </c>
      <c r="J8" s="195">
        <v>24.21</v>
      </c>
      <c r="K8" s="195">
        <v>0.31</v>
      </c>
      <c r="L8" s="195">
        <v>18.899999999999999</v>
      </c>
      <c r="M8" s="195">
        <v>0.92</v>
      </c>
      <c r="N8" s="195">
        <v>1.18</v>
      </c>
      <c r="O8" s="195">
        <v>0</v>
      </c>
      <c r="P8" s="195">
        <v>1.4</v>
      </c>
      <c r="Q8" s="195">
        <v>0.02</v>
      </c>
      <c r="R8" s="195">
        <v>0.43</v>
      </c>
      <c r="S8" s="195">
        <v>0.27</v>
      </c>
      <c r="T8" s="195">
        <v>0</v>
      </c>
      <c r="U8" s="195">
        <v>2.08</v>
      </c>
      <c r="V8" s="195">
        <v>0.14000000000000001</v>
      </c>
      <c r="W8" s="195">
        <v>0.44</v>
      </c>
      <c r="X8" s="195">
        <v>1.48</v>
      </c>
      <c r="Y8" s="195">
        <v>0</v>
      </c>
      <c r="Z8" s="195">
        <v>1.69</v>
      </c>
      <c r="AA8" s="195">
        <v>0.77</v>
      </c>
      <c r="AB8" s="195">
        <v>0</v>
      </c>
      <c r="AC8" s="195">
        <v>1.46</v>
      </c>
      <c r="AD8" s="195">
        <v>8.9</v>
      </c>
      <c r="AE8" s="195">
        <v>0</v>
      </c>
      <c r="AF8" s="195">
        <v>0</v>
      </c>
      <c r="AG8" s="195">
        <v>-0.26</v>
      </c>
      <c r="AH8" s="195">
        <v>0</v>
      </c>
      <c r="AI8" s="195">
        <v>9.64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0.31</v>
      </c>
      <c r="E9" s="195">
        <v>0</v>
      </c>
      <c r="F9" s="195">
        <v>0</v>
      </c>
      <c r="G9" s="195">
        <v>0.31</v>
      </c>
      <c r="H9" s="195">
        <v>0</v>
      </c>
      <c r="I9" s="195">
        <v>0</v>
      </c>
      <c r="J9" s="195">
        <v>19.29</v>
      </c>
      <c r="K9" s="195">
        <v>0.31</v>
      </c>
      <c r="L9" s="195">
        <v>18.899999999999999</v>
      </c>
      <c r="M9" s="195">
        <v>0.92</v>
      </c>
      <c r="N9" s="195">
        <v>1.18</v>
      </c>
      <c r="O9" s="195">
        <v>0</v>
      </c>
      <c r="P9" s="195">
        <v>1.4</v>
      </c>
      <c r="Q9" s="195">
        <v>0.2</v>
      </c>
      <c r="R9" s="195">
        <v>0.43</v>
      </c>
      <c r="S9" s="195">
        <v>0.27</v>
      </c>
      <c r="T9" s="195">
        <v>0</v>
      </c>
      <c r="U9" s="195">
        <v>2.08</v>
      </c>
      <c r="V9" s="195">
        <v>0.14000000000000001</v>
      </c>
      <c r="W9" s="195">
        <v>0.44</v>
      </c>
      <c r="X9" s="195">
        <v>1.48</v>
      </c>
      <c r="Y9" s="195">
        <v>0</v>
      </c>
      <c r="Z9" s="195">
        <v>1.32</v>
      </c>
      <c r="AA9" s="195">
        <v>0.77</v>
      </c>
      <c r="AB9" s="195">
        <v>0</v>
      </c>
      <c r="AC9" s="195">
        <v>1.46</v>
      </c>
      <c r="AD9" s="195">
        <v>8.9</v>
      </c>
      <c r="AE9" s="195">
        <v>0</v>
      </c>
      <c r="AF9" s="195">
        <v>0</v>
      </c>
      <c r="AG9" s="195">
        <v>-0.26</v>
      </c>
      <c r="AH9" s="195">
        <v>0</v>
      </c>
      <c r="AI9" s="195">
        <v>9.64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0.31</v>
      </c>
      <c r="E10" s="195">
        <v>0</v>
      </c>
      <c r="F10" s="195">
        <v>0</v>
      </c>
      <c r="G10" s="195">
        <v>0.31</v>
      </c>
      <c r="H10" s="195">
        <v>0</v>
      </c>
      <c r="I10" s="195">
        <v>0</v>
      </c>
      <c r="J10" s="195">
        <v>4.8600000000000003</v>
      </c>
      <c r="K10" s="195">
        <v>0.31</v>
      </c>
      <c r="L10" s="195">
        <v>18.899999999999999</v>
      </c>
      <c r="M10" s="195">
        <v>0.92</v>
      </c>
      <c r="N10" s="195">
        <v>1.18</v>
      </c>
      <c r="O10" s="195">
        <v>0</v>
      </c>
      <c r="P10" s="195">
        <v>1.4</v>
      </c>
      <c r="Q10" s="195">
        <v>0.2</v>
      </c>
      <c r="R10" s="195">
        <v>0.43</v>
      </c>
      <c r="S10" s="195">
        <v>0.27</v>
      </c>
      <c r="T10" s="195">
        <v>0</v>
      </c>
      <c r="U10" s="195">
        <v>2.08</v>
      </c>
      <c r="V10" s="195">
        <v>0.14000000000000001</v>
      </c>
      <c r="W10" s="195">
        <v>0.44</v>
      </c>
      <c r="X10" s="195">
        <v>1.48</v>
      </c>
      <c r="Y10" s="195">
        <v>0</v>
      </c>
      <c r="Z10" s="195">
        <v>1.32</v>
      </c>
      <c r="AA10" s="195">
        <v>0.77</v>
      </c>
      <c r="AB10" s="195">
        <v>0</v>
      </c>
      <c r="AC10" s="195">
        <v>1.46</v>
      </c>
      <c r="AD10" s="195">
        <v>8.9</v>
      </c>
      <c r="AE10" s="195">
        <v>0</v>
      </c>
      <c r="AF10" s="195">
        <v>0</v>
      </c>
      <c r="AG10" s="195">
        <v>-0.26</v>
      </c>
      <c r="AH10" s="195">
        <v>0</v>
      </c>
      <c r="AI10" s="195">
        <v>9.64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0.31</v>
      </c>
      <c r="E11" s="195">
        <v>0</v>
      </c>
      <c r="F11" s="195">
        <v>0</v>
      </c>
      <c r="G11" s="195">
        <v>0.31</v>
      </c>
      <c r="H11" s="195">
        <v>0</v>
      </c>
      <c r="I11" s="195">
        <v>0</v>
      </c>
      <c r="J11" s="195">
        <v>4.8600000000000003</v>
      </c>
      <c r="K11" s="195">
        <v>0.31</v>
      </c>
      <c r="L11" s="195">
        <v>18.899999999999999</v>
      </c>
      <c r="M11" s="195">
        <v>0.92</v>
      </c>
      <c r="N11" s="195">
        <v>1.18</v>
      </c>
      <c r="O11" s="195">
        <v>0</v>
      </c>
      <c r="P11" s="195">
        <v>1.4</v>
      </c>
      <c r="Q11" s="195">
        <v>0.2</v>
      </c>
      <c r="R11" s="195">
        <v>0.43</v>
      </c>
      <c r="S11" s="195">
        <v>0.27</v>
      </c>
      <c r="T11" s="195">
        <v>0</v>
      </c>
      <c r="U11" s="195">
        <v>2.08</v>
      </c>
      <c r="V11" s="195">
        <v>0.14000000000000001</v>
      </c>
      <c r="W11" s="195">
        <v>0.44</v>
      </c>
      <c r="X11" s="195">
        <v>1.48</v>
      </c>
      <c r="Y11" s="195">
        <v>0</v>
      </c>
      <c r="Z11" s="195">
        <v>1.32</v>
      </c>
      <c r="AA11" s="195">
        <v>0.77</v>
      </c>
      <c r="AB11" s="195">
        <v>0</v>
      </c>
      <c r="AC11" s="195">
        <v>1.46</v>
      </c>
      <c r="AD11" s="195">
        <v>8.9</v>
      </c>
      <c r="AE11" s="195">
        <v>0</v>
      </c>
      <c r="AF11" s="195">
        <v>0</v>
      </c>
      <c r="AG11" s="195">
        <v>-0.26</v>
      </c>
      <c r="AH11" s="195">
        <v>0</v>
      </c>
      <c r="AI11" s="195">
        <v>9.64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0.31</v>
      </c>
      <c r="E12" s="195">
        <v>0</v>
      </c>
      <c r="F12" s="195">
        <v>0</v>
      </c>
      <c r="G12" s="195">
        <v>0.31</v>
      </c>
      <c r="H12" s="195">
        <v>0</v>
      </c>
      <c r="I12" s="195">
        <v>0</v>
      </c>
      <c r="J12" s="195">
        <v>4.8600000000000003</v>
      </c>
      <c r="K12" s="195">
        <v>0.31</v>
      </c>
      <c r="L12" s="195">
        <v>18.899999999999999</v>
      </c>
      <c r="M12" s="195">
        <v>0.92</v>
      </c>
      <c r="N12" s="195">
        <v>1.18</v>
      </c>
      <c r="O12" s="195">
        <v>0</v>
      </c>
      <c r="P12" s="195">
        <v>1.4</v>
      </c>
      <c r="Q12" s="195">
        <v>0.2</v>
      </c>
      <c r="R12" s="195">
        <v>0.43</v>
      </c>
      <c r="S12" s="195">
        <v>0.27</v>
      </c>
      <c r="T12" s="195">
        <v>0</v>
      </c>
      <c r="U12" s="195">
        <v>2.08</v>
      </c>
      <c r="V12" s="195">
        <v>0.14000000000000001</v>
      </c>
      <c r="W12" s="195">
        <v>0.44</v>
      </c>
      <c r="X12" s="195">
        <v>1.48</v>
      </c>
      <c r="Y12" s="195">
        <v>0</v>
      </c>
      <c r="Z12" s="195">
        <v>1.32</v>
      </c>
      <c r="AA12" s="195">
        <v>0.77</v>
      </c>
      <c r="AB12" s="195">
        <v>0</v>
      </c>
      <c r="AC12" s="195">
        <v>1.46</v>
      </c>
      <c r="AD12" s="195">
        <v>8.9</v>
      </c>
      <c r="AE12" s="195">
        <v>0</v>
      </c>
      <c r="AF12" s="195">
        <v>0</v>
      </c>
      <c r="AG12" s="195">
        <v>-0.26</v>
      </c>
      <c r="AH12" s="195">
        <v>0</v>
      </c>
      <c r="AI12" s="195">
        <v>9.64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0.31</v>
      </c>
      <c r="E13" s="195">
        <v>0</v>
      </c>
      <c r="F13" s="195">
        <v>0</v>
      </c>
      <c r="G13" s="195">
        <v>0.31</v>
      </c>
      <c r="H13" s="195">
        <v>0</v>
      </c>
      <c r="I13" s="195">
        <v>0</v>
      </c>
      <c r="J13" s="195">
        <v>4.8600000000000003</v>
      </c>
      <c r="K13" s="195">
        <v>0.31</v>
      </c>
      <c r="L13" s="195">
        <v>18.899999999999999</v>
      </c>
      <c r="M13" s="195">
        <v>0.92</v>
      </c>
      <c r="N13" s="195">
        <v>1.18</v>
      </c>
      <c r="O13" s="195">
        <v>0</v>
      </c>
      <c r="P13" s="195">
        <v>1.4</v>
      </c>
      <c r="Q13" s="195">
        <v>0.2</v>
      </c>
      <c r="R13" s="195">
        <v>0.43</v>
      </c>
      <c r="S13" s="195">
        <v>0.27</v>
      </c>
      <c r="T13" s="195">
        <v>0</v>
      </c>
      <c r="U13" s="195">
        <v>2.08</v>
      </c>
      <c r="V13" s="195">
        <v>0.14000000000000001</v>
      </c>
      <c r="W13" s="195">
        <v>0.44</v>
      </c>
      <c r="X13" s="195">
        <v>1.48</v>
      </c>
      <c r="Y13" s="195">
        <v>0</v>
      </c>
      <c r="Z13" s="195">
        <v>1.69</v>
      </c>
      <c r="AA13" s="195">
        <v>0.77</v>
      </c>
      <c r="AB13" s="195">
        <v>0</v>
      </c>
      <c r="AC13" s="195">
        <v>1.46</v>
      </c>
      <c r="AD13" s="195">
        <v>8.9</v>
      </c>
      <c r="AE13" s="195">
        <v>0</v>
      </c>
      <c r="AF13" s="195">
        <v>0</v>
      </c>
      <c r="AG13" s="195">
        <v>-0.26</v>
      </c>
      <c r="AH13" s="195">
        <v>0</v>
      </c>
      <c r="AI13" s="195">
        <v>9.64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0.31</v>
      </c>
      <c r="E14" s="195">
        <v>0</v>
      </c>
      <c r="F14" s="195">
        <v>0</v>
      </c>
      <c r="G14" s="195">
        <v>0.31</v>
      </c>
      <c r="H14" s="195">
        <v>0</v>
      </c>
      <c r="I14" s="195">
        <v>0</v>
      </c>
      <c r="J14" s="195">
        <v>4.8600000000000003</v>
      </c>
      <c r="K14" s="195">
        <v>0.31</v>
      </c>
      <c r="L14" s="195">
        <v>18.899999999999999</v>
      </c>
      <c r="M14" s="195">
        <v>0.92</v>
      </c>
      <c r="N14" s="195">
        <v>1.18</v>
      </c>
      <c r="O14" s="195">
        <v>0</v>
      </c>
      <c r="P14" s="195">
        <v>1.4</v>
      </c>
      <c r="Q14" s="195">
        <v>0.2</v>
      </c>
      <c r="R14" s="195">
        <v>0.43</v>
      </c>
      <c r="S14" s="195">
        <v>0.27</v>
      </c>
      <c r="T14" s="195">
        <v>0</v>
      </c>
      <c r="U14" s="195">
        <v>2.08</v>
      </c>
      <c r="V14" s="195">
        <v>0.14000000000000001</v>
      </c>
      <c r="W14" s="195">
        <v>0.44</v>
      </c>
      <c r="X14" s="195">
        <v>1.48</v>
      </c>
      <c r="Y14" s="195">
        <v>0</v>
      </c>
      <c r="Z14" s="195">
        <v>1.69</v>
      </c>
      <c r="AA14" s="195">
        <v>0.77</v>
      </c>
      <c r="AB14" s="195">
        <v>0</v>
      </c>
      <c r="AC14" s="195">
        <v>1.46</v>
      </c>
      <c r="AD14" s="195">
        <v>8.9</v>
      </c>
      <c r="AE14" s="195">
        <v>0</v>
      </c>
      <c r="AF14" s="195">
        <v>0</v>
      </c>
      <c r="AG14" s="195">
        <v>-0.26</v>
      </c>
      <c r="AH14" s="195">
        <v>0</v>
      </c>
      <c r="AI14" s="195">
        <v>9.64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0.31</v>
      </c>
      <c r="E15" s="195">
        <v>0</v>
      </c>
      <c r="F15" s="195">
        <v>0</v>
      </c>
      <c r="G15" s="195">
        <v>0.31</v>
      </c>
      <c r="H15" s="195">
        <v>0</v>
      </c>
      <c r="I15" s="195">
        <v>0</v>
      </c>
      <c r="J15" s="195">
        <v>4.8600000000000003</v>
      </c>
      <c r="K15" s="195">
        <v>0.31</v>
      </c>
      <c r="L15" s="195">
        <v>18.899999999999999</v>
      </c>
      <c r="M15" s="195">
        <v>0.92</v>
      </c>
      <c r="N15" s="195">
        <v>1.18</v>
      </c>
      <c r="O15" s="195">
        <v>0</v>
      </c>
      <c r="P15" s="195">
        <v>1.4</v>
      </c>
      <c r="Q15" s="195">
        <v>0.2</v>
      </c>
      <c r="R15" s="195">
        <v>0.43</v>
      </c>
      <c r="S15" s="195">
        <v>0.27</v>
      </c>
      <c r="T15" s="195">
        <v>0</v>
      </c>
      <c r="U15" s="195">
        <v>2.08</v>
      </c>
      <c r="V15" s="195">
        <v>0.14000000000000001</v>
      </c>
      <c r="W15" s="195">
        <v>0.44</v>
      </c>
      <c r="X15" s="195">
        <v>1.48</v>
      </c>
      <c r="Y15" s="195">
        <v>0</v>
      </c>
      <c r="Z15" s="195">
        <v>1.69</v>
      </c>
      <c r="AA15" s="195">
        <v>0.77</v>
      </c>
      <c r="AB15" s="195">
        <v>0</v>
      </c>
      <c r="AC15" s="195">
        <v>1.46</v>
      </c>
      <c r="AD15" s="195">
        <v>8.9</v>
      </c>
      <c r="AE15" s="195">
        <v>0</v>
      </c>
      <c r="AF15" s="195">
        <v>0</v>
      </c>
      <c r="AG15" s="195">
        <v>-0.26</v>
      </c>
      <c r="AH15" s="195">
        <v>0</v>
      </c>
      <c r="AI15" s="195">
        <v>9.64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0.31</v>
      </c>
      <c r="E16" s="195">
        <v>0</v>
      </c>
      <c r="F16" s="195">
        <v>0</v>
      </c>
      <c r="G16" s="195">
        <v>0.31</v>
      </c>
      <c r="H16" s="195">
        <v>0</v>
      </c>
      <c r="I16" s="195">
        <v>0</v>
      </c>
      <c r="J16" s="195">
        <v>4.8600000000000003</v>
      </c>
      <c r="K16" s="195">
        <v>0.31</v>
      </c>
      <c r="L16" s="195">
        <v>18.899999999999999</v>
      </c>
      <c r="M16" s="195">
        <v>0.92</v>
      </c>
      <c r="N16" s="195">
        <v>1.18</v>
      </c>
      <c r="O16" s="195">
        <v>0</v>
      </c>
      <c r="P16" s="195">
        <v>1.4</v>
      </c>
      <c r="Q16" s="195">
        <v>0.2</v>
      </c>
      <c r="R16" s="195">
        <v>0.43</v>
      </c>
      <c r="S16" s="195">
        <v>0.27</v>
      </c>
      <c r="T16" s="195">
        <v>0</v>
      </c>
      <c r="U16" s="195">
        <v>2.08</v>
      </c>
      <c r="V16" s="195">
        <v>0.14000000000000001</v>
      </c>
      <c r="W16" s="195">
        <v>0.44</v>
      </c>
      <c r="X16" s="195">
        <v>1.48</v>
      </c>
      <c r="Y16" s="195">
        <v>0</v>
      </c>
      <c r="Z16" s="195">
        <v>1.69</v>
      </c>
      <c r="AA16" s="195">
        <v>0.77</v>
      </c>
      <c r="AB16" s="195">
        <v>0</v>
      </c>
      <c r="AC16" s="195">
        <v>1.46</v>
      </c>
      <c r="AD16" s="195">
        <v>8.9</v>
      </c>
      <c r="AE16" s="195">
        <v>0</v>
      </c>
      <c r="AF16" s="195">
        <v>0</v>
      </c>
      <c r="AG16" s="195">
        <v>-0.26</v>
      </c>
      <c r="AH16" s="195">
        <v>0</v>
      </c>
      <c r="AI16" s="195">
        <v>9.64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0.31</v>
      </c>
      <c r="E17" s="195">
        <v>0</v>
      </c>
      <c r="F17" s="195">
        <v>0</v>
      </c>
      <c r="G17" s="195">
        <v>0.31</v>
      </c>
      <c r="H17" s="195">
        <v>0</v>
      </c>
      <c r="I17" s="195">
        <v>0</v>
      </c>
      <c r="J17" s="195">
        <v>-9.65</v>
      </c>
      <c r="K17" s="195">
        <v>0.31</v>
      </c>
      <c r="L17" s="195">
        <v>18.899999999999999</v>
      </c>
      <c r="M17" s="195">
        <v>0.92</v>
      </c>
      <c r="N17" s="195">
        <v>1.18</v>
      </c>
      <c r="O17" s="195">
        <v>0</v>
      </c>
      <c r="P17" s="195">
        <v>1.4</v>
      </c>
      <c r="Q17" s="195">
        <v>0.2</v>
      </c>
      <c r="R17" s="195">
        <v>0.43</v>
      </c>
      <c r="S17" s="195">
        <v>0.27</v>
      </c>
      <c r="T17" s="195">
        <v>0</v>
      </c>
      <c r="U17" s="195">
        <v>2.08</v>
      </c>
      <c r="V17" s="195">
        <v>0.14000000000000001</v>
      </c>
      <c r="W17" s="195">
        <v>0.44</v>
      </c>
      <c r="X17" s="195">
        <v>1.48</v>
      </c>
      <c r="Y17" s="195">
        <v>0</v>
      </c>
      <c r="Z17" s="195">
        <v>1.69</v>
      </c>
      <c r="AA17" s="195">
        <v>0.77</v>
      </c>
      <c r="AB17" s="195">
        <v>0</v>
      </c>
      <c r="AC17" s="195">
        <v>1.46</v>
      </c>
      <c r="AD17" s="195">
        <v>8.9</v>
      </c>
      <c r="AE17" s="195">
        <v>0</v>
      </c>
      <c r="AF17" s="195">
        <v>0</v>
      </c>
      <c r="AG17" s="195">
        <v>-0.26</v>
      </c>
      <c r="AH17" s="195">
        <v>0</v>
      </c>
      <c r="AI17" s="195">
        <v>9.64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0.31</v>
      </c>
      <c r="E18" s="195">
        <v>0</v>
      </c>
      <c r="F18" s="195">
        <v>0</v>
      </c>
      <c r="G18" s="195">
        <v>0.31</v>
      </c>
      <c r="H18" s="195">
        <v>0</v>
      </c>
      <c r="I18" s="195">
        <v>0</v>
      </c>
      <c r="J18" s="195">
        <v>-9.65</v>
      </c>
      <c r="K18" s="195">
        <v>0.31</v>
      </c>
      <c r="L18" s="195">
        <v>18.899999999999999</v>
      </c>
      <c r="M18" s="195">
        <v>0.92</v>
      </c>
      <c r="N18" s="195">
        <v>1.18</v>
      </c>
      <c r="O18" s="195">
        <v>0</v>
      </c>
      <c r="P18" s="195">
        <v>1.4</v>
      </c>
      <c r="Q18" s="195">
        <v>0.2</v>
      </c>
      <c r="R18" s="195">
        <v>0.43</v>
      </c>
      <c r="S18" s="195">
        <v>0.27</v>
      </c>
      <c r="T18" s="195">
        <v>0</v>
      </c>
      <c r="U18" s="195">
        <v>2.08</v>
      </c>
      <c r="V18" s="195">
        <v>0.14000000000000001</v>
      </c>
      <c r="W18" s="195">
        <v>0.44</v>
      </c>
      <c r="X18" s="195">
        <v>1.48</v>
      </c>
      <c r="Y18" s="195">
        <v>0</v>
      </c>
      <c r="Z18" s="195">
        <v>1.69</v>
      </c>
      <c r="AA18" s="195">
        <v>0.77</v>
      </c>
      <c r="AB18" s="195">
        <v>0</v>
      </c>
      <c r="AC18" s="195">
        <v>1.46</v>
      </c>
      <c r="AD18" s="195">
        <v>8.9</v>
      </c>
      <c r="AE18" s="195">
        <v>0</v>
      </c>
      <c r="AF18" s="195">
        <v>0</v>
      </c>
      <c r="AG18" s="195">
        <v>-0.26</v>
      </c>
      <c r="AH18" s="195">
        <v>0</v>
      </c>
      <c r="AI18" s="195">
        <v>9.64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9.31</v>
      </c>
      <c r="E19" s="195">
        <v>0</v>
      </c>
      <c r="F19" s="195">
        <v>0</v>
      </c>
      <c r="G19" s="195">
        <v>0.31</v>
      </c>
      <c r="H19" s="195">
        <v>0</v>
      </c>
      <c r="I19" s="195">
        <v>0</v>
      </c>
      <c r="J19" s="195">
        <v>-14.48</v>
      </c>
      <c r="K19" s="195">
        <v>0.31</v>
      </c>
      <c r="L19" s="195">
        <v>18.899999999999999</v>
      </c>
      <c r="M19" s="195">
        <v>0.92</v>
      </c>
      <c r="N19" s="195">
        <v>1.18</v>
      </c>
      <c r="O19" s="195">
        <v>0</v>
      </c>
      <c r="P19" s="195">
        <v>1.4</v>
      </c>
      <c r="Q19" s="195">
        <v>0.2</v>
      </c>
      <c r="R19" s="195">
        <v>0.43</v>
      </c>
      <c r="S19" s="195">
        <v>0.27</v>
      </c>
      <c r="T19" s="195">
        <v>0</v>
      </c>
      <c r="U19" s="195">
        <v>2.08</v>
      </c>
      <c r="V19" s="195">
        <v>0.14000000000000001</v>
      </c>
      <c r="W19" s="195">
        <v>0.44</v>
      </c>
      <c r="X19" s="195">
        <v>1.48</v>
      </c>
      <c r="Y19" s="195">
        <v>0</v>
      </c>
      <c r="Z19" s="195">
        <v>1.69</v>
      </c>
      <c r="AA19" s="195">
        <v>0.77</v>
      </c>
      <c r="AB19" s="195">
        <v>0</v>
      </c>
      <c r="AC19" s="195">
        <v>1.46</v>
      </c>
      <c r="AD19" s="195">
        <v>8.9</v>
      </c>
      <c r="AE19" s="195">
        <v>0</v>
      </c>
      <c r="AF19" s="195">
        <v>0</v>
      </c>
      <c r="AG19" s="195">
        <v>-0.26</v>
      </c>
      <c r="AH19" s="195">
        <v>0</v>
      </c>
      <c r="AI19" s="195">
        <v>9.64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9.66</v>
      </c>
      <c r="E20" s="195">
        <v>0</v>
      </c>
      <c r="F20" s="195">
        <v>0</v>
      </c>
      <c r="G20" s="195">
        <v>0.31</v>
      </c>
      <c r="H20" s="195">
        <v>0</v>
      </c>
      <c r="I20" s="195">
        <v>0</v>
      </c>
      <c r="J20" s="195">
        <v>-14.48</v>
      </c>
      <c r="K20" s="195">
        <v>0.31</v>
      </c>
      <c r="L20" s="195">
        <v>18.899999999999999</v>
      </c>
      <c r="M20" s="195">
        <v>0.92</v>
      </c>
      <c r="N20" s="195">
        <v>1.18</v>
      </c>
      <c r="O20" s="195">
        <v>0</v>
      </c>
      <c r="P20" s="195">
        <v>1.4</v>
      </c>
      <c r="Q20" s="195">
        <v>0.2</v>
      </c>
      <c r="R20" s="195">
        <v>0.43</v>
      </c>
      <c r="S20" s="195">
        <v>0.27</v>
      </c>
      <c r="T20" s="195">
        <v>0</v>
      </c>
      <c r="U20" s="195">
        <v>2.08</v>
      </c>
      <c r="V20" s="195">
        <v>0.14000000000000001</v>
      </c>
      <c r="W20" s="195">
        <v>0.44</v>
      </c>
      <c r="X20" s="195">
        <v>1.48</v>
      </c>
      <c r="Y20" s="195">
        <v>0</v>
      </c>
      <c r="Z20" s="195">
        <v>1.69</v>
      </c>
      <c r="AA20" s="195">
        <v>0.77</v>
      </c>
      <c r="AB20" s="195">
        <v>0</v>
      </c>
      <c r="AC20" s="195">
        <v>1.46</v>
      </c>
      <c r="AD20" s="195">
        <v>8.9</v>
      </c>
      <c r="AE20" s="195">
        <v>0</v>
      </c>
      <c r="AF20" s="195">
        <v>0</v>
      </c>
      <c r="AG20" s="195">
        <v>-0.26</v>
      </c>
      <c r="AH20" s="195">
        <v>0</v>
      </c>
      <c r="AI20" s="195">
        <v>9.64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9.66</v>
      </c>
      <c r="E21" s="195">
        <v>0</v>
      </c>
      <c r="F21" s="195">
        <v>0</v>
      </c>
      <c r="G21" s="195">
        <v>0.31</v>
      </c>
      <c r="H21" s="195">
        <v>0</v>
      </c>
      <c r="I21" s="195">
        <v>0</v>
      </c>
      <c r="J21" s="195">
        <v>-19.32</v>
      </c>
      <c r="K21" s="195">
        <v>0.31</v>
      </c>
      <c r="L21" s="195">
        <v>18.899999999999999</v>
      </c>
      <c r="M21" s="195">
        <v>0.92</v>
      </c>
      <c r="N21" s="195">
        <v>1.18</v>
      </c>
      <c r="O21" s="195">
        <v>0</v>
      </c>
      <c r="P21" s="195">
        <v>1.4</v>
      </c>
      <c r="Q21" s="195">
        <v>0.2</v>
      </c>
      <c r="R21" s="195">
        <v>0.43</v>
      </c>
      <c r="S21" s="195">
        <v>0.27</v>
      </c>
      <c r="T21" s="195">
        <v>0</v>
      </c>
      <c r="U21" s="195">
        <v>2.08</v>
      </c>
      <c r="V21" s="195">
        <v>0.14000000000000001</v>
      </c>
      <c r="W21" s="195">
        <v>0.44</v>
      </c>
      <c r="X21" s="195">
        <v>1.48</v>
      </c>
      <c r="Y21" s="195">
        <v>0</v>
      </c>
      <c r="Z21" s="195">
        <v>1.69</v>
      </c>
      <c r="AA21" s="195">
        <v>0.77</v>
      </c>
      <c r="AB21" s="195">
        <v>0</v>
      </c>
      <c r="AC21" s="195">
        <v>1.46</v>
      </c>
      <c r="AD21" s="195">
        <v>8.9</v>
      </c>
      <c r="AE21" s="195">
        <v>0</v>
      </c>
      <c r="AF21" s="195">
        <v>0</v>
      </c>
      <c r="AG21" s="195">
        <v>-0.26</v>
      </c>
      <c r="AH21" s="195">
        <v>0</v>
      </c>
      <c r="AI21" s="195">
        <v>9.64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9.66</v>
      </c>
      <c r="E22" s="195">
        <v>0</v>
      </c>
      <c r="F22" s="195">
        <v>0</v>
      </c>
      <c r="G22" s="195">
        <v>0.31</v>
      </c>
      <c r="H22" s="195">
        <v>0</v>
      </c>
      <c r="I22" s="195">
        <v>0</v>
      </c>
      <c r="J22" s="195">
        <v>-19.32</v>
      </c>
      <c r="K22" s="195">
        <v>0.31</v>
      </c>
      <c r="L22" s="195">
        <v>18.899999999999999</v>
      </c>
      <c r="M22" s="195">
        <v>0.92</v>
      </c>
      <c r="N22" s="195">
        <v>1.18</v>
      </c>
      <c r="O22" s="195">
        <v>0</v>
      </c>
      <c r="P22" s="195">
        <v>1.4</v>
      </c>
      <c r="Q22" s="195">
        <v>0.2</v>
      </c>
      <c r="R22" s="195">
        <v>0.43</v>
      </c>
      <c r="S22" s="195">
        <v>0.27</v>
      </c>
      <c r="T22" s="195">
        <v>0</v>
      </c>
      <c r="U22" s="195">
        <v>2.08</v>
      </c>
      <c r="V22" s="195">
        <v>0.14000000000000001</v>
      </c>
      <c r="W22" s="195">
        <v>0.44</v>
      </c>
      <c r="X22" s="195">
        <v>1.48</v>
      </c>
      <c r="Y22" s="195">
        <v>0</v>
      </c>
      <c r="Z22" s="195">
        <v>1.69</v>
      </c>
      <c r="AA22" s="195">
        <v>0.77</v>
      </c>
      <c r="AB22" s="195">
        <v>0</v>
      </c>
      <c r="AC22" s="195">
        <v>1.46</v>
      </c>
      <c r="AD22" s="195">
        <v>8.9</v>
      </c>
      <c r="AE22" s="195">
        <v>0</v>
      </c>
      <c r="AF22" s="195">
        <v>0</v>
      </c>
      <c r="AG22" s="195">
        <v>-0.26</v>
      </c>
      <c r="AH22" s="195">
        <v>0</v>
      </c>
      <c r="AI22" s="195">
        <v>9.64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9.66</v>
      </c>
      <c r="E23" s="195">
        <v>0</v>
      </c>
      <c r="F23" s="195">
        <v>0</v>
      </c>
      <c r="G23" s="195">
        <v>0.31</v>
      </c>
      <c r="H23" s="195">
        <v>0</v>
      </c>
      <c r="I23" s="195">
        <v>0</v>
      </c>
      <c r="J23" s="195">
        <v>-24.16</v>
      </c>
      <c r="K23" s="195">
        <v>0.31</v>
      </c>
      <c r="L23" s="195">
        <v>18.899999999999999</v>
      </c>
      <c r="M23" s="195">
        <v>0.92</v>
      </c>
      <c r="N23" s="195">
        <v>1.18</v>
      </c>
      <c r="O23" s="195">
        <v>0</v>
      </c>
      <c r="P23" s="195">
        <v>1.4</v>
      </c>
      <c r="Q23" s="195">
        <v>0.2</v>
      </c>
      <c r="R23" s="195">
        <v>0.43</v>
      </c>
      <c r="S23" s="195">
        <v>0.27</v>
      </c>
      <c r="T23" s="195">
        <v>0</v>
      </c>
      <c r="U23" s="195">
        <v>2.09</v>
      </c>
      <c r="V23" s="195">
        <v>0.14000000000000001</v>
      </c>
      <c r="W23" s="195">
        <v>0.44</v>
      </c>
      <c r="X23" s="195">
        <v>1.48</v>
      </c>
      <c r="Y23" s="195">
        <v>0</v>
      </c>
      <c r="Z23" s="195">
        <v>1.25</v>
      </c>
      <c r="AA23" s="195">
        <v>0.77</v>
      </c>
      <c r="AB23" s="195">
        <v>0</v>
      </c>
      <c r="AC23" s="195">
        <v>1.46</v>
      </c>
      <c r="AD23" s="195">
        <v>8.9</v>
      </c>
      <c r="AE23" s="195">
        <v>0</v>
      </c>
      <c r="AF23" s="195">
        <v>0</v>
      </c>
      <c r="AG23" s="195">
        <v>-0.26</v>
      </c>
      <c r="AH23" s="195">
        <v>0</v>
      </c>
      <c r="AI23" s="195">
        <v>9.64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9.66</v>
      </c>
      <c r="E24" s="195">
        <v>0</v>
      </c>
      <c r="F24" s="195">
        <v>0</v>
      </c>
      <c r="G24" s="195">
        <v>0.31</v>
      </c>
      <c r="H24" s="195">
        <v>0</v>
      </c>
      <c r="I24" s="195">
        <v>0</v>
      </c>
      <c r="J24" s="195">
        <v>-24.16</v>
      </c>
      <c r="K24" s="195">
        <v>0.31</v>
      </c>
      <c r="L24" s="195">
        <v>18.899999999999999</v>
      </c>
      <c r="M24" s="195">
        <v>0.92</v>
      </c>
      <c r="N24" s="195">
        <v>1.18</v>
      </c>
      <c r="O24" s="195">
        <v>0</v>
      </c>
      <c r="P24" s="195">
        <v>1.4</v>
      </c>
      <c r="Q24" s="195">
        <v>0.2</v>
      </c>
      <c r="R24" s="195">
        <v>0.43</v>
      </c>
      <c r="S24" s="195">
        <v>0.27</v>
      </c>
      <c r="T24" s="195">
        <v>0</v>
      </c>
      <c r="U24" s="195">
        <v>2.09</v>
      </c>
      <c r="V24" s="195">
        <v>0.14000000000000001</v>
      </c>
      <c r="W24" s="195">
        <v>0.44</v>
      </c>
      <c r="X24" s="195">
        <v>1.48</v>
      </c>
      <c r="Y24" s="195">
        <v>0</v>
      </c>
      <c r="Z24" s="195">
        <v>1.25</v>
      </c>
      <c r="AA24" s="195">
        <v>0.77</v>
      </c>
      <c r="AB24" s="195">
        <v>0</v>
      </c>
      <c r="AC24" s="195">
        <v>1.46</v>
      </c>
      <c r="AD24" s="195">
        <v>8.9</v>
      </c>
      <c r="AE24" s="195">
        <v>0</v>
      </c>
      <c r="AF24" s="195">
        <v>0</v>
      </c>
      <c r="AG24" s="195">
        <v>-0.26</v>
      </c>
      <c r="AH24" s="195">
        <v>0</v>
      </c>
      <c r="AI24" s="195">
        <v>9.64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9.66</v>
      </c>
      <c r="E25" s="195">
        <v>0</v>
      </c>
      <c r="F25" s="195">
        <v>0</v>
      </c>
      <c r="G25" s="195">
        <v>0.31</v>
      </c>
      <c r="H25" s="195">
        <v>0</v>
      </c>
      <c r="I25" s="195">
        <v>0</v>
      </c>
      <c r="J25" s="195">
        <v>-24.16</v>
      </c>
      <c r="K25" s="195">
        <v>0.31</v>
      </c>
      <c r="L25" s="195">
        <v>18.899999999999999</v>
      </c>
      <c r="M25" s="195">
        <v>0.92</v>
      </c>
      <c r="N25" s="195">
        <v>1.18</v>
      </c>
      <c r="O25" s="195">
        <v>0</v>
      </c>
      <c r="P25" s="195">
        <v>1.4</v>
      </c>
      <c r="Q25" s="195">
        <v>0.2</v>
      </c>
      <c r="R25" s="195">
        <v>0.43</v>
      </c>
      <c r="S25" s="195">
        <v>0.27</v>
      </c>
      <c r="T25" s="195">
        <v>0</v>
      </c>
      <c r="U25" s="195">
        <v>2.09</v>
      </c>
      <c r="V25" s="195">
        <v>0.14000000000000001</v>
      </c>
      <c r="W25" s="195">
        <v>0.44</v>
      </c>
      <c r="X25" s="195">
        <v>1.48</v>
      </c>
      <c r="Y25" s="195">
        <v>0</v>
      </c>
      <c r="Z25" s="195">
        <v>1.25</v>
      </c>
      <c r="AA25" s="195">
        <v>0.77</v>
      </c>
      <c r="AB25" s="195">
        <v>0</v>
      </c>
      <c r="AC25" s="195">
        <v>1.46</v>
      </c>
      <c r="AD25" s="195">
        <v>8.9</v>
      </c>
      <c r="AE25" s="195">
        <v>0</v>
      </c>
      <c r="AF25" s="195">
        <v>0</v>
      </c>
      <c r="AG25" s="195">
        <v>-0.26</v>
      </c>
      <c r="AH25" s="195">
        <v>0</v>
      </c>
      <c r="AI25" s="195">
        <v>9.64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9.66</v>
      </c>
      <c r="E26" s="195">
        <v>0</v>
      </c>
      <c r="F26" s="195">
        <v>0</v>
      </c>
      <c r="G26" s="195">
        <v>0.31</v>
      </c>
      <c r="H26" s="195">
        <v>0</v>
      </c>
      <c r="I26" s="195">
        <v>0</v>
      </c>
      <c r="J26" s="195">
        <v>-24.16</v>
      </c>
      <c r="K26" s="195">
        <v>0.31</v>
      </c>
      <c r="L26" s="195">
        <v>18.899999999999999</v>
      </c>
      <c r="M26" s="195">
        <v>0.92</v>
      </c>
      <c r="N26" s="195">
        <v>1.18</v>
      </c>
      <c r="O26" s="195">
        <v>0</v>
      </c>
      <c r="P26" s="195">
        <v>1.4</v>
      </c>
      <c r="Q26" s="195">
        <v>0.2</v>
      </c>
      <c r="R26" s="195">
        <v>0.43</v>
      </c>
      <c r="S26" s="195">
        <v>0.27</v>
      </c>
      <c r="T26" s="195">
        <v>0</v>
      </c>
      <c r="U26" s="195">
        <v>2.09</v>
      </c>
      <c r="V26" s="195">
        <v>0.14000000000000001</v>
      </c>
      <c r="W26" s="195">
        <v>0.44</v>
      </c>
      <c r="X26" s="195">
        <v>1.48</v>
      </c>
      <c r="Y26" s="195">
        <v>0</v>
      </c>
      <c r="Z26" s="195">
        <v>1.25</v>
      </c>
      <c r="AA26" s="195">
        <v>0.77</v>
      </c>
      <c r="AB26" s="195">
        <v>0</v>
      </c>
      <c r="AC26" s="195">
        <v>1.46</v>
      </c>
      <c r="AD26" s="195">
        <v>8.9</v>
      </c>
      <c r="AE26" s="195">
        <v>0</v>
      </c>
      <c r="AF26" s="195">
        <v>0</v>
      </c>
      <c r="AG26" s="195">
        <v>-0.26</v>
      </c>
      <c r="AH26" s="195">
        <v>0</v>
      </c>
      <c r="AI26" s="195">
        <v>9.64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0.31</v>
      </c>
      <c r="H27" s="195">
        <v>0</v>
      </c>
      <c r="I27" s="195">
        <v>0</v>
      </c>
      <c r="J27" s="195">
        <v>-24.16</v>
      </c>
      <c r="K27" s="195">
        <v>0.31</v>
      </c>
      <c r="L27" s="195">
        <v>18.899999999999999</v>
      </c>
      <c r="M27" s="195">
        <v>0.92</v>
      </c>
      <c r="N27" s="195">
        <v>1.18</v>
      </c>
      <c r="O27" s="195">
        <v>0</v>
      </c>
      <c r="P27" s="195">
        <v>1.4</v>
      </c>
      <c r="Q27" s="195">
        <v>0.2</v>
      </c>
      <c r="R27" s="195">
        <v>0.43</v>
      </c>
      <c r="S27" s="195">
        <v>0.27</v>
      </c>
      <c r="T27" s="195">
        <v>0</v>
      </c>
      <c r="U27" s="195">
        <v>2.09</v>
      </c>
      <c r="V27" s="195">
        <v>0.14000000000000001</v>
      </c>
      <c r="W27" s="195">
        <v>0.44</v>
      </c>
      <c r="X27" s="195">
        <v>1.48</v>
      </c>
      <c r="Y27" s="195">
        <v>0</v>
      </c>
      <c r="Z27" s="195">
        <v>1.25</v>
      </c>
      <c r="AA27" s="195">
        <v>0.77</v>
      </c>
      <c r="AB27" s="195">
        <v>0</v>
      </c>
      <c r="AC27" s="195">
        <v>1.46</v>
      </c>
      <c r="AD27" s="195">
        <v>8.9</v>
      </c>
      <c r="AE27" s="195">
        <v>0</v>
      </c>
      <c r="AF27" s="195">
        <v>0</v>
      </c>
      <c r="AG27" s="195">
        <v>-0.26</v>
      </c>
      <c r="AH27" s="195">
        <v>0</v>
      </c>
      <c r="AI27" s="195">
        <v>9.64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0.23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0.31</v>
      </c>
      <c r="H28" s="195">
        <v>0</v>
      </c>
      <c r="I28" s="195">
        <v>0</v>
      </c>
      <c r="J28" s="195">
        <v>-24.16</v>
      </c>
      <c r="K28" s="195">
        <v>0.31</v>
      </c>
      <c r="L28" s="195">
        <v>18.899999999999999</v>
      </c>
      <c r="M28" s="195">
        <v>0.92</v>
      </c>
      <c r="N28" s="195">
        <v>1.18</v>
      </c>
      <c r="O28" s="195">
        <v>0</v>
      </c>
      <c r="P28" s="195">
        <v>1.4</v>
      </c>
      <c r="Q28" s="195">
        <v>0.2</v>
      </c>
      <c r="R28" s="195">
        <v>0.43</v>
      </c>
      <c r="S28" s="195">
        <v>0.27</v>
      </c>
      <c r="T28" s="195">
        <v>0</v>
      </c>
      <c r="U28" s="195">
        <v>2.09</v>
      </c>
      <c r="V28" s="195">
        <v>0.14000000000000001</v>
      </c>
      <c r="W28" s="195">
        <v>0.44</v>
      </c>
      <c r="X28" s="195">
        <v>1.48</v>
      </c>
      <c r="Y28" s="195">
        <v>0</v>
      </c>
      <c r="Z28" s="195">
        <v>1.25</v>
      </c>
      <c r="AA28" s="195">
        <v>0.77</v>
      </c>
      <c r="AB28" s="195">
        <v>0</v>
      </c>
      <c r="AC28" s="195">
        <v>1.46</v>
      </c>
      <c r="AD28" s="195">
        <v>8.9</v>
      </c>
      <c r="AE28" s="195">
        <v>0</v>
      </c>
      <c r="AF28" s="195">
        <v>0</v>
      </c>
      <c r="AG28" s="195">
        <v>-0.26</v>
      </c>
      <c r="AH28" s="195">
        <v>0</v>
      </c>
      <c r="AI28" s="195">
        <v>9.64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0.23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0.31</v>
      </c>
      <c r="H29" s="195">
        <v>0</v>
      </c>
      <c r="I29" s="195">
        <v>0</v>
      </c>
      <c r="J29" s="195">
        <v>-24.16</v>
      </c>
      <c r="K29" s="195">
        <v>0.31</v>
      </c>
      <c r="L29" s="195">
        <v>18.899999999999999</v>
      </c>
      <c r="M29" s="195">
        <v>0.92</v>
      </c>
      <c r="N29" s="195">
        <v>1.18</v>
      </c>
      <c r="O29" s="195">
        <v>0</v>
      </c>
      <c r="P29" s="195">
        <v>1.4</v>
      </c>
      <c r="Q29" s="195">
        <v>0.2</v>
      </c>
      <c r="R29" s="195">
        <v>0.43</v>
      </c>
      <c r="S29" s="195">
        <v>0.27</v>
      </c>
      <c r="T29" s="195">
        <v>0</v>
      </c>
      <c r="U29" s="195">
        <v>2.09</v>
      </c>
      <c r="V29" s="195">
        <v>0.14000000000000001</v>
      </c>
      <c r="W29" s="195">
        <v>0.44</v>
      </c>
      <c r="X29" s="195">
        <v>1.48</v>
      </c>
      <c r="Y29" s="195">
        <v>0</v>
      </c>
      <c r="Z29" s="195">
        <v>0.83</v>
      </c>
      <c r="AA29" s="195">
        <v>0.77</v>
      </c>
      <c r="AB29" s="195">
        <v>0</v>
      </c>
      <c r="AC29" s="195">
        <v>1.46</v>
      </c>
      <c r="AD29" s="195">
        <v>8.9</v>
      </c>
      <c r="AE29" s="195">
        <v>0</v>
      </c>
      <c r="AF29" s="195">
        <v>0</v>
      </c>
      <c r="AG29" s="195">
        <v>-0.26</v>
      </c>
      <c r="AH29" s="195">
        <v>0</v>
      </c>
      <c r="AI29" s="195">
        <v>9.64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0.23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0.31</v>
      </c>
      <c r="H30" s="195">
        <v>0</v>
      </c>
      <c r="I30" s="195">
        <v>0</v>
      </c>
      <c r="J30" s="195">
        <v>-24.16</v>
      </c>
      <c r="K30" s="195">
        <v>0.31</v>
      </c>
      <c r="L30" s="195">
        <v>18.899999999999999</v>
      </c>
      <c r="M30" s="195">
        <v>0.92</v>
      </c>
      <c r="N30" s="195">
        <v>1.18</v>
      </c>
      <c r="O30" s="195">
        <v>0</v>
      </c>
      <c r="P30" s="195">
        <v>1.4</v>
      </c>
      <c r="Q30" s="195">
        <v>0.2</v>
      </c>
      <c r="R30" s="195">
        <v>0.43</v>
      </c>
      <c r="S30" s="195">
        <v>0.27</v>
      </c>
      <c r="T30" s="195">
        <v>0</v>
      </c>
      <c r="U30" s="195">
        <v>2.09</v>
      </c>
      <c r="V30" s="195">
        <v>0.14000000000000001</v>
      </c>
      <c r="W30" s="195">
        <v>0.44</v>
      </c>
      <c r="X30" s="195">
        <v>1.48</v>
      </c>
      <c r="Y30" s="195">
        <v>0</v>
      </c>
      <c r="Z30" s="195">
        <v>0.83</v>
      </c>
      <c r="AA30" s="195">
        <v>0.77</v>
      </c>
      <c r="AB30" s="195">
        <v>0</v>
      </c>
      <c r="AC30" s="195">
        <v>1.46</v>
      </c>
      <c r="AD30" s="195">
        <v>8.9</v>
      </c>
      <c r="AE30" s="195">
        <v>0</v>
      </c>
      <c r="AF30" s="195">
        <v>0</v>
      </c>
      <c r="AG30" s="195">
        <v>-0.26</v>
      </c>
      <c r="AH30" s="195">
        <v>0</v>
      </c>
      <c r="AI30" s="195">
        <v>9.64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0.23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0.31</v>
      </c>
      <c r="H31" s="195">
        <v>0</v>
      </c>
      <c r="I31" s="195">
        <v>0</v>
      </c>
      <c r="J31" s="195">
        <v>-24.16</v>
      </c>
      <c r="K31" s="195">
        <v>0.31</v>
      </c>
      <c r="L31" s="195">
        <v>18.899999999999999</v>
      </c>
      <c r="M31" s="195">
        <v>0.92</v>
      </c>
      <c r="N31" s="195">
        <v>1.18</v>
      </c>
      <c r="O31" s="195">
        <v>0</v>
      </c>
      <c r="P31" s="195">
        <v>1.4</v>
      </c>
      <c r="Q31" s="195">
        <v>0.2</v>
      </c>
      <c r="R31" s="195">
        <v>0.43</v>
      </c>
      <c r="S31" s="195">
        <v>0.27</v>
      </c>
      <c r="T31" s="195">
        <v>0</v>
      </c>
      <c r="U31" s="195">
        <v>2.09</v>
      </c>
      <c r="V31" s="195">
        <v>0.14000000000000001</v>
      </c>
      <c r="W31" s="195">
        <v>0.44</v>
      </c>
      <c r="X31" s="195">
        <v>1.48</v>
      </c>
      <c r="Y31" s="195">
        <v>0</v>
      </c>
      <c r="Z31" s="195">
        <v>0.83</v>
      </c>
      <c r="AA31" s="195">
        <v>0.77</v>
      </c>
      <c r="AB31" s="195">
        <v>0</v>
      </c>
      <c r="AC31" s="195">
        <v>1.46</v>
      </c>
      <c r="AD31" s="195">
        <v>8.9</v>
      </c>
      <c r="AE31" s="195">
        <v>0</v>
      </c>
      <c r="AF31" s="195">
        <v>0</v>
      </c>
      <c r="AG31" s="195">
        <v>-0.26</v>
      </c>
      <c r="AH31" s="195">
        <v>0</v>
      </c>
      <c r="AI31" s="195">
        <v>9.64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0.23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0.31</v>
      </c>
      <c r="H32" s="195">
        <v>0</v>
      </c>
      <c r="I32" s="195">
        <v>0</v>
      </c>
      <c r="J32" s="195">
        <v>-28.99</v>
      </c>
      <c r="K32" s="195">
        <v>0.31</v>
      </c>
      <c r="L32" s="195">
        <v>18.899999999999999</v>
      </c>
      <c r="M32" s="195">
        <v>0.92</v>
      </c>
      <c r="N32" s="195">
        <v>1.18</v>
      </c>
      <c r="O32" s="195">
        <v>0</v>
      </c>
      <c r="P32" s="195">
        <v>1.4</v>
      </c>
      <c r="Q32" s="195">
        <v>0.2</v>
      </c>
      <c r="R32" s="195">
        <v>0.43</v>
      </c>
      <c r="S32" s="195">
        <v>0.27</v>
      </c>
      <c r="T32" s="195">
        <v>0</v>
      </c>
      <c r="U32" s="195">
        <v>2.09</v>
      </c>
      <c r="V32" s="195">
        <v>0.14000000000000001</v>
      </c>
      <c r="W32" s="195">
        <v>0.44</v>
      </c>
      <c r="X32" s="195">
        <v>1.48</v>
      </c>
      <c r="Y32" s="195">
        <v>0</v>
      </c>
      <c r="Z32" s="195">
        <v>0.83</v>
      </c>
      <c r="AA32" s="195">
        <v>0.77</v>
      </c>
      <c r="AB32" s="195">
        <v>0</v>
      </c>
      <c r="AC32" s="195">
        <v>1.46</v>
      </c>
      <c r="AD32" s="195">
        <v>8.9</v>
      </c>
      <c r="AE32" s="195">
        <v>0</v>
      </c>
      <c r="AF32" s="195">
        <v>0</v>
      </c>
      <c r="AG32" s="195">
        <v>-0.26</v>
      </c>
      <c r="AH32" s="195">
        <v>0</v>
      </c>
      <c r="AI32" s="195">
        <v>9.64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0.23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0.31</v>
      </c>
      <c r="H33" s="195">
        <v>0</v>
      </c>
      <c r="I33" s="195">
        <v>0</v>
      </c>
      <c r="J33" s="195">
        <v>-43.5</v>
      </c>
      <c r="K33" s="195">
        <v>0.31</v>
      </c>
      <c r="L33" s="195">
        <v>18.899999999999999</v>
      </c>
      <c r="M33" s="195">
        <v>0.92</v>
      </c>
      <c r="N33" s="195">
        <v>1.18</v>
      </c>
      <c r="O33" s="195">
        <v>0</v>
      </c>
      <c r="P33" s="195">
        <v>1.4</v>
      </c>
      <c r="Q33" s="195">
        <v>0.2</v>
      </c>
      <c r="R33" s="195">
        <v>0.43</v>
      </c>
      <c r="S33" s="195">
        <v>0.27</v>
      </c>
      <c r="T33" s="195">
        <v>0</v>
      </c>
      <c r="U33" s="195">
        <v>2.09</v>
      </c>
      <c r="V33" s="195">
        <v>0.14000000000000001</v>
      </c>
      <c r="W33" s="195">
        <v>0.42</v>
      </c>
      <c r="X33" s="195">
        <v>1.48</v>
      </c>
      <c r="Y33" s="195">
        <v>0</v>
      </c>
      <c r="Z33" s="195">
        <v>1.69</v>
      </c>
      <c r="AA33" s="195">
        <v>0.77</v>
      </c>
      <c r="AB33" s="195">
        <v>0</v>
      </c>
      <c r="AC33" s="195">
        <v>1.46</v>
      </c>
      <c r="AD33" s="195">
        <v>8.9</v>
      </c>
      <c r="AE33" s="195">
        <v>0</v>
      </c>
      <c r="AF33" s="195">
        <v>0</v>
      </c>
      <c r="AG33" s="195">
        <v>-0.26</v>
      </c>
      <c r="AH33" s="195">
        <v>0</v>
      </c>
      <c r="AI33" s="195">
        <v>9.64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0.23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0.31</v>
      </c>
      <c r="H34" s="195">
        <v>0</v>
      </c>
      <c r="I34" s="195">
        <v>0</v>
      </c>
      <c r="J34" s="195">
        <v>-43.5</v>
      </c>
      <c r="K34" s="195">
        <v>0.31</v>
      </c>
      <c r="L34" s="195">
        <v>18.899999999999999</v>
      </c>
      <c r="M34" s="195">
        <v>0.92</v>
      </c>
      <c r="N34" s="195">
        <v>1.18</v>
      </c>
      <c r="O34" s="195">
        <v>0</v>
      </c>
      <c r="P34" s="195">
        <v>1.4</v>
      </c>
      <c r="Q34" s="195">
        <v>0.2</v>
      </c>
      <c r="R34" s="195">
        <v>0.43</v>
      </c>
      <c r="S34" s="195">
        <v>0.27</v>
      </c>
      <c r="T34" s="195">
        <v>0</v>
      </c>
      <c r="U34" s="195">
        <v>2.09</v>
      </c>
      <c r="V34" s="195">
        <v>0.14000000000000001</v>
      </c>
      <c r="W34" s="195">
        <v>0.42</v>
      </c>
      <c r="X34" s="195">
        <v>1.48</v>
      </c>
      <c r="Y34" s="195">
        <v>0</v>
      </c>
      <c r="Z34" s="195">
        <v>1.69</v>
      </c>
      <c r="AA34" s="195">
        <v>0.77</v>
      </c>
      <c r="AB34" s="195">
        <v>0</v>
      </c>
      <c r="AC34" s="195">
        <v>1.46</v>
      </c>
      <c r="AD34" s="195">
        <v>8.9</v>
      </c>
      <c r="AE34" s="195">
        <v>0</v>
      </c>
      <c r="AF34" s="195">
        <v>0</v>
      </c>
      <c r="AG34" s="195">
        <v>-0.26</v>
      </c>
      <c r="AH34" s="195">
        <v>0</v>
      </c>
      <c r="AI34" s="195">
        <v>9.64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0.23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0.31</v>
      </c>
      <c r="H35" s="195">
        <v>0</v>
      </c>
      <c r="I35" s="195">
        <v>0</v>
      </c>
      <c r="J35" s="195">
        <v>-15.79</v>
      </c>
      <c r="K35" s="195">
        <v>0.31</v>
      </c>
      <c r="L35" s="195">
        <v>18.899999999999999</v>
      </c>
      <c r="M35" s="195">
        <v>0.92</v>
      </c>
      <c r="N35" s="195">
        <v>1.18</v>
      </c>
      <c r="O35" s="195">
        <v>0</v>
      </c>
      <c r="P35" s="195">
        <v>1.4</v>
      </c>
      <c r="Q35" s="195">
        <v>0.2</v>
      </c>
      <c r="R35" s="195">
        <v>0.43</v>
      </c>
      <c r="S35" s="195">
        <v>0.27</v>
      </c>
      <c r="T35" s="195">
        <v>0</v>
      </c>
      <c r="U35" s="195">
        <v>2.09</v>
      </c>
      <c r="V35" s="195">
        <v>0.14000000000000001</v>
      </c>
      <c r="W35" s="195">
        <v>0.42</v>
      </c>
      <c r="X35" s="195">
        <v>1.48</v>
      </c>
      <c r="Y35" s="195">
        <v>0</v>
      </c>
      <c r="Z35" s="195">
        <v>2.17</v>
      </c>
      <c r="AA35" s="195">
        <v>0.77</v>
      </c>
      <c r="AB35" s="195">
        <v>0</v>
      </c>
      <c r="AC35" s="195">
        <v>1.46</v>
      </c>
      <c r="AD35" s="195">
        <v>8.9</v>
      </c>
      <c r="AE35" s="195">
        <v>0</v>
      </c>
      <c r="AF35" s="195">
        <v>0</v>
      </c>
      <c r="AG35" s="195">
        <v>-0.26</v>
      </c>
      <c r="AH35" s="195">
        <v>0</v>
      </c>
      <c r="AI35" s="195">
        <v>9.64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0.31</v>
      </c>
      <c r="H36" s="195">
        <v>0</v>
      </c>
      <c r="I36" s="195">
        <v>0</v>
      </c>
      <c r="J36" s="195">
        <v>-14.48</v>
      </c>
      <c r="K36" s="195">
        <v>0.31</v>
      </c>
      <c r="L36" s="195">
        <v>18.899999999999999</v>
      </c>
      <c r="M36" s="195">
        <v>0.92</v>
      </c>
      <c r="N36" s="195">
        <v>1.18</v>
      </c>
      <c r="O36" s="195">
        <v>0</v>
      </c>
      <c r="P36" s="195">
        <v>1.4</v>
      </c>
      <c r="Q36" s="195">
        <v>0.2</v>
      </c>
      <c r="R36" s="195">
        <v>0.43</v>
      </c>
      <c r="S36" s="195">
        <v>0.27</v>
      </c>
      <c r="T36" s="195">
        <v>0</v>
      </c>
      <c r="U36" s="195">
        <v>2.09</v>
      </c>
      <c r="V36" s="195">
        <v>0.14000000000000001</v>
      </c>
      <c r="W36" s="195">
        <v>0.42</v>
      </c>
      <c r="X36" s="195">
        <v>1.48</v>
      </c>
      <c r="Y36" s="195">
        <v>0</v>
      </c>
      <c r="Z36" s="195">
        <v>2.17</v>
      </c>
      <c r="AA36" s="195">
        <v>0.77</v>
      </c>
      <c r="AB36" s="195">
        <v>0</v>
      </c>
      <c r="AC36" s="195">
        <v>1.46</v>
      </c>
      <c r="AD36" s="195">
        <v>8.9</v>
      </c>
      <c r="AE36" s="195">
        <v>0</v>
      </c>
      <c r="AF36" s="195">
        <v>0</v>
      </c>
      <c r="AG36" s="195">
        <v>-0.26</v>
      </c>
      <c r="AH36" s="195">
        <v>0</v>
      </c>
      <c r="AI36" s="195">
        <v>9.64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0.31</v>
      </c>
      <c r="H37" s="195">
        <v>0</v>
      </c>
      <c r="I37" s="195">
        <v>0</v>
      </c>
      <c r="J37" s="195">
        <v>-14.48</v>
      </c>
      <c r="K37" s="195">
        <v>0.31</v>
      </c>
      <c r="L37" s="195">
        <v>18.899999999999999</v>
      </c>
      <c r="M37" s="195">
        <v>0.92</v>
      </c>
      <c r="N37" s="195">
        <v>1.18</v>
      </c>
      <c r="O37" s="195">
        <v>0</v>
      </c>
      <c r="P37" s="195">
        <v>1.4</v>
      </c>
      <c r="Q37" s="195">
        <v>0.2</v>
      </c>
      <c r="R37" s="195">
        <v>0.43</v>
      </c>
      <c r="S37" s="195">
        <v>0.27</v>
      </c>
      <c r="T37" s="195">
        <v>0</v>
      </c>
      <c r="U37" s="195">
        <v>2.09</v>
      </c>
      <c r="V37" s="195">
        <v>0.14000000000000001</v>
      </c>
      <c r="W37" s="195">
        <v>0.42</v>
      </c>
      <c r="X37" s="195">
        <v>1.48</v>
      </c>
      <c r="Y37" s="195">
        <v>0</v>
      </c>
      <c r="Z37" s="195">
        <v>2.17</v>
      </c>
      <c r="AA37" s="195">
        <v>0.77</v>
      </c>
      <c r="AB37" s="195">
        <v>0</v>
      </c>
      <c r="AC37" s="195">
        <v>1.46</v>
      </c>
      <c r="AD37" s="195">
        <v>8.9</v>
      </c>
      <c r="AE37" s="195">
        <v>0</v>
      </c>
      <c r="AF37" s="195">
        <v>0</v>
      </c>
      <c r="AG37" s="195">
        <v>-0.26</v>
      </c>
      <c r="AH37" s="195">
        <v>0</v>
      </c>
      <c r="AI37" s="195">
        <v>9.64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0.22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0.31</v>
      </c>
      <c r="H38" s="195">
        <v>0</v>
      </c>
      <c r="I38" s="195">
        <v>0</v>
      </c>
      <c r="J38" s="195">
        <v>-14.48</v>
      </c>
      <c r="K38" s="195">
        <v>0.31</v>
      </c>
      <c r="L38" s="195">
        <v>18.899999999999999</v>
      </c>
      <c r="M38" s="195">
        <v>0.92</v>
      </c>
      <c r="N38" s="195">
        <v>1.18</v>
      </c>
      <c r="O38" s="195">
        <v>0</v>
      </c>
      <c r="P38" s="195">
        <v>1.4</v>
      </c>
      <c r="Q38" s="195">
        <v>0.18</v>
      </c>
      <c r="R38" s="195">
        <v>0.43</v>
      </c>
      <c r="S38" s="195">
        <v>0.27</v>
      </c>
      <c r="T38" s="195">
        <v>0</v>
      </c>
      <c r="U38" s="195">
        <v>2.09</v>
      </c>
      <c r="V38" s="195">
        <v>0.14000000000000001</v>
      </c>
      <c r="W38" s="195">
        <v>0.42</v>
      </c>
      <c r="X38" s="195">
        <v>1.48</v>
      </c>
      <c r="Y38" s="195">
        <v>0</v>
      </c>
      <c r="Z38" s="195">
        <v>2.17</v>
      </c>
      <c r="AA38" s="195">
        <v>0.77</v>
      </c>
      <c r="AB38" s="195">
        <v>0</v>
      </c>
      <c r="AC38" s="195">
        <v>1.46</v>
      </c>
      <c r="AD38" s="195">
        <v>8.9</v>
      </c>
      <c r="AE38" s="195">
        <v>0</v>
      </c>
      <c r="AF38" s="195">
        <v>0</v>
      </c>
      <c r="AG38" s="195">
        <v>-0.26</v>
      </c>
      <c r="AH38" s="195">
        <v>0</v>
      </c>
      <c r="AI38" s="195">
        <v>9.64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0.22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0.31</v>
      </c>
      <c r="H39" s="195">
        <v>0</v>
      </c>
      <c r="I39" s="195">
        <v>0</v>
      </c>
      <c r="J39" s="195">
        <v>-24.16</v>
      </c>
      <c r="K39" s="195">
        <v>0.31</v>
      </c>
      <c r="L39" s="195">
        <v>13.35</v>
      </c>
      <c r="M39" s="195">
        <v>0.92</v>
      </c>
      <c r="N39" s="195">
        <v>1.18</v>
      </c>
      <c r="O39" s="195">
        <v>0</v>
      </c>
      <c r="P39" s="195">
        <v>1.4</v>
      </c>
      <c r="Q39" s="195">
        <v>0.2</v>
      </c>
      <c r="R39" s="195">
        <v>0.43</v>
      </c>
      <c r="S39" s="195">
        <v>0.27</v>
      </c>
      <c r="T39" s="195">
        <v>0</v>
      </c>
      <c r="U39" s="195">
        <v>2.09</v>
      </c>
      <c r="V39" s="195">
        <v>0.14000000000000001</v>
      </c>
      <c r="W39" s="195">
        <v>0.42</v>
      </c>
      <c r="X39" s="195">
        <v>1.48</v>
      </c>
      <c r="Y39" s="195">
        <v>0</v>
      </c>
      <c r="Z39" s="195">
        <v>2.17</v>
      </c>
      <c r="AA39" s="195">
        <v>0.77</v>
      </c>
      <c r="AB39" s="195">
        <v>0</v>
      </c>
      <c r="AC39" s="195">
        <v>1.46</v>
      </c>
      <c r="AD39" s="195">
        <v>8.9</v>
      </c>
      <c r="AE39" s="195">
        <v>0</v>
      </c>
      <c r="AF39" s="195">
        <v>0</v>
      </c>
      <c r="AG39" s="195">
        <v>-0.26</v>
      </c>
      <c r="AH39" s="195">
        <v>0</v>
      </c>
      <c r="AI39" s="195">
        <v>9.64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0.22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0.31</v>
      </c>
      <c r="H40" s="195">
        <v>0</v>
      </c>
      <c r="I40" s="195">
        <v>0</v>
      </c>
      <c r="J40" s="195">
        <v>-24.16</v>
      </c>
      <c r="K40" s="195">
        <v>0.31</v>
      </c>
      <c r="L40" s="195">
        <v>13.35</v>
      </c>
      <c r="M40" s="195">
        <v>0.92</v>
      </c>
      <c r="N40" s="195">
        <v>1.18</v>
      </c>
      <c r="O40" s="195">
        <v>0</v>
      </c>
      <c r="P40" s="195">
        <v>1.4</v>
      </c>
      <c r="Q40" s="195">
        <v>0.2</v>
      </c>
      <c r="R40" s="195">
        <v>0.43</v>
      </c>
      <c r="S40" s="195">
        <v>0.27</v>
      </c>
      <c r="T40" s="195">
        <v>0</v>
      </c>
      <c r="U40" s="195">
        <v>2.09</v>
      </c>
      <c r="V40" s="195">
        <v>0.14000000000000001</v>
      </c>
      <c r="W40" s="195">
        <v>0.42</v>
      </c>
      <c r="X40" s="195">
        <v>1.48</v>
      </c>
      <c r="Y40" s="195">
        <v>0</v>
      </c>
      <c r="Z40" s="195">
        <v>2.17</v>
      </c>
      <c r="AA40" s="195">
        <v>0.77</v>
      </c>
      <c r="AB40" s="195">
        <v>0</v>
      </c>
      <c r="AC40" s="195">
        <v>1.49</v>
      </c>
      <c r="AD40" s="195">
        <v>8.9</v>
      </c>
      <c r="AE40" s="195">
        <v>0</v>
      </c>
      <c r="AF40" s="195">
        <v>0</v>
      </c>
      <c r="AG40" s="195">
        <v>-0.26</v>
      </c>
      <c r="AH40" s="195">
        <v>0</v>
      </c>
      <c r="AI40" s="195">
        <v>9.64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0.22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0.31</v>
      </c>
      <c r="H41" s="195">
        <v>0</v>
      </c>
      <c r="I41" s="195">
        <v>0</v>
      </c>
      <c r="J41" s="195">
        <v>-24.16</v>
      </c>
      <c r="K41" s="195">
        <v>0.31</v>
      </c>
      <c r="L41" s="195">
        <v>13.35</v>
      </c>
      <c r="M41" s="195">
        <v>0.92</v>
      </c>
      <c r="N41" s="195">
        <v>1.18</v>
      </c>
      <c r="O41" s="195">
        <v>0</v>
      </c>
      <c r="P41" s="195">
        <v>1.4</v>
      </c>
      <c r="Q41" s="195">
        <v>0.2</v>
      </c>
      <c r="R41" s="195">
        <v>0</v>
      </c>
      <c r="S41" s="195">
        <v>0.27</v>
      </c>
      <c r="T41" s="195">
        <v>0</v>
      </c>
      <c r="U41" s="195">
        <v>2.09</v>
      </c>
      <c r="V41" s="195">
        <v>0.14000000000000001</v>
      </c>
      <c r="W41" s="195">
        <v>0.42</v>
      </c>
      <c r="X41" s="195">
        <v>1.48</v>
      </c>
      <c r="Y41" s="195">
        <v>0</v>
      </c>
      <c r="Z41" s="195">
        <v>2.17</v>
      </c>
      <c r="AA41" s="195">
        <v>0.77</v>
      </c>
      <c r="AB41" s="195">
        <v>0</v>
      </c>
      <c r="AC41" s="195">
        <v>1.49</v>
      </c>
      <c r="AD41" s="195">
        <v>8.9</v>
      </c>
      <c r="AE41" s="195">
        <v>0</v>
      </c>
      <c r="AF41" s="195">
        <v>0</v>
      </c>
      <c r="AG41" s="195">
        <v>-0.26</v>
      </c>
      <c r="AH41" s="195">
        <v>0</v>
      </c>
      <c r="AI41" s="195">
        <v>9.64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0.22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0.31</v>
      </c>
      <c r="H42" s="195">
        <v>0</v>
      </c>
      <c r="I42" s="195">
        <v>0</v>
      </c>
      <c r="J42" s="195">
        <v>-24.16</v>
      </c>
      <c r="K42" s="195">
        <v>0.31</v>
      </c>
      <c r="L42" s="195">
        <v>13.35</v>
      </c>
      <c r="M42" s="195">
        <v>0.92</v>
      </c>
      <c r="N42" s="195">
        <v>1.18</v>
      </c>
      <c r="O42" s="195">
        <v>0</v>
      </c>
      <c r="P42" s="195">
        <v>1.4</v>
      </c>
      <c r="Q42" s="195">
        <v>0.2</v>
      </c>
      <c r="R42" s="195">
        <v>0</v>
      </c>
      <c r="S42" s="195">
        <v>0.27</v>
      </c>
      <c r="T42" s="195">
        <v>0</v>
      </c>
      <c r="U42" s="195">
        <v>2.09</v>
      </c>
      <c r="V42" s="195">
        <v>0.14000000000000001</v>
      </c>
      <c r="W42" s="195">
        <v>0.42</v>
      </c>
      <c r="X42" s="195">
        <v>1.48</v>
      </c>
      <c r="Y42" s="195">
        <v>0</v>
      </c>
      <c r="Z42" s="195">
        <v>2.17</v>
      </c>
      <c r="AA42" s="195">
        <v>0.77</v>
      </c>
      <c r="AB42" s="195">
        <v>0</v>
      </c>
      <c r="AC42" s="195">
        <v>1.49</v>
      </c>
      <c r="AD42" s="195">
        <v>8.9</v>
      </c>
      <c r="AE42" s="195">
        <v>0</v>
      </c>
      <c r="AF42" s="195">
        <v>0</v>
      </c>
      <c r="AG42" s="195">
        <v>-0.26</v>
      </c>
      <c r="AH42" s="195">
        <v>0</v>
      </c>
      <c r="AI42" s="195">
        <v>9.64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0.22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0.31</v>
      </c>
      <c r="H43" s="195">
        <v>0</v>
      </c>
      <c r="I43" s="195">
        <v>0</v>
      </c>
      <c r="J43" s="195">
        <v>-24.16</v>
      </c>
      <c r="K43" s="195">
        <v>0.31</v>
      </c>
      <c r="L43" s="195">
        <v>13.35</v>
      </c>
      <c r="M43" s="195">
        <v>0.92</v>
      </c>
      <c r="N43" s="195">
        <v>1.18</v>
      </c>
      <c r="O43" s="195">
        <v>0</v>
      </c>
      <c r="P43" s="195">
        <v>1.4</v>
      </c>
      <c r="Q43" s="195">
        <v>0.2</v>
      </c>
      <c r="R43" s="195">
        <v>0</v>
      </c>
      <c r="S43" s="195">
        <v>0.27</v>
      </c>
      <c r="T43" s="195">
        <v>0</v>
      </c>
      <c r="U43" s="195">
        <v>2.09</v>
      </c>
      <c r="V43" s="195">
        <v>0.14000000000000001</v>
      </c>
      <c r="W43" s="195">
        <v>0.42</v>
      </c>
      <c r="X43" s="195">
        <v>1.48</v>
      </c>
      <c r="Y43" s="195">
        <v>0</v>
      </c>
      <c r="Z43" s="195">
        <v>2.17</v>
      </c>
      <c r="AA43" s="195">
        <v>0.77</v>
      </c>
      <c r="AB43" s="195">
        <v>0</v>
      </c>
      <c r="AC43" s="195">
        <v>1.49</v>
      </c>
      <c r="AD43" s="195">
        <v>8.9</v>
      </c>
      <c r="AE43" s="195">
        <v>0</v>
      </c>
      <c r="AF43" s="195">
        <v>0</v>
      </c>
      <c r="AG43" s="195">
        <v>-0.26</v>
      </c>
      <c r="AH43" s="195">
        <v>0</v>
      </c>
      <c r="AI43" s="195">
        <v>9.64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6.59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0.31</v>
      </c>
      <c r="H44" s="195">
        <v>0</v>
      </c>
      <c r="I44" s="195">
        <v>0</v>
      </c>
      <c r="J44" s="195">
        <v>-24.16</v>
      </c>
      <c r="K44" s="195">
        <v>0.31</v>
      </c>
      <c r="L44" s="195">
        <v>13.35</v>
      </c>
      <c r="M44" s="195">
        <v>0.92</v>
      </c>
      <c r="N44" s="195">
        <v>1.18</v>
      </c>
      <c r="O44" s="195">
        <v>0</v>
      </c>
      <c r="P44" s="195">
        <v>1.4</v>
      </c>
      <c r="Q44" s="195">
        <v>0.2</v>
      </c>
      <c r="R44" s="195">
        <v>0</v>
      </c>
      <c r="S44" s="195">
        <v>0.27</v>
      </c>
      <c r="T44" s="195">
        <v>0</v>
      </c>
      <c r="U44" s="195">
        <v>2.09</v>
      </c>
      <c r="V44" s="195">
        <v>0.14000000000000001</v>
      </c>
      <c r="W44" s="195">
        <v>0.42</v>
      </c>
      <c r="X44" s="195">
        <v>1.48</v>
      </c>
      <c r="Y44" s="195">
        <v>0</v>
      </c>
      <c r="Z44" s="195">
        <v>2.17</v>
      </c>
      <c r="AA44" s="195">
        <v>0.77</v>
      </c>
      <c r="AB44" s="195">
        <v>0</v>
      </c>
      <c r="AC44" s="195">
        <v>1.49</v>
      </c>
      <c r="AD44" s="195">
        <v>8.9</v>
      </c>
      <c r="AE44" s="195">
        <v>0</v>
      </c>
      <c r="AF44" s="195">
        <v>0</v>
      </c>
      <c r="AG44" s="195">
        <v>-0.26</v>
      </c>
      <c r="AH44" s="195">
        <v>0</v>
      </c>
      <c r="AI44" s="195">
        <v>9.64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6.76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0.31</v>
      </c>
      <c r="H45" s="195">
        <v>0</v>
      </c>
      <c r="I45" s="195">
        <v>0</v>
      </c>
      <c r="J45" s="195">
        <v>4.21</v>
      </c>
      <c r="K45" s="195">
        <v>0.31</v>
      </c>
      <c r="L45" s="195">
        <v>13.36</v>
      </c>
      <c r="M45" s="195">
        <v>0.92</v>
      </c>
      <c r="N45" s="195">
        <v>1.18</v>
      </c>
      <c r="O45" s="195">
        <v>0</v>
      </c>
      <c r="P45" s="195">
        <v>1.4</v>
      </c>
      <c r="Q45" s="195">
        <v>0.2</v>
      </c>
      <c r="R45" s="195">
        <v>0</v>
      </c>
      <c r="S45" s="195">
        <v>0.27</v>
      </c>
      <c r="T45" s="195">
        <v>0</v>
      </c>
      <c r="U45" s="195">
        <v>2.09</v>
      </c>
      <c r="V45" s="195">
        <v>0.14000000000000001</v>
      </c>
      <c r="W45" s="195">
        <v>0.42</v>
      </c>
      <c r="X45" s="195">
        <v>1.48</v>
      </c>
      <c r="Y45" s="195">
        <v>0</v>
      </c>
      <c r="Z45" s="195">
        <v>2.17</v>
      </c>
      <c r="AA45" s="195">
        <v>0.77</v>
      </c>
      <c r="AB45" s="195">
        <v>0</v>
      </c>
      <c r="AC45" s="195">
        <v>1.49</v>
      </c>
      <c r="AD45" s="195">
        <v>8.9</v>
      </c>
      <c r="AE45" s="195">
        <v>0</v>
      </c>
      <c r="AF45" s="195">
        <v>0</v>
      </c>
      <c r="AG45" s="195">
        <v>0.09</v>
      </c>
      <c r="AH45" s="195">
        <v>0</v>
      </c>
      <c r="AI45" s="195">
        <v>9.64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6.76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0.31</v>
      </c>
      <c r="H46" s="195">
        <v>0</v>
      </c>
      <c r="I46" s="195">
        <v>0</v>
      </c>
      <c r="J46" s="195">
        <v>4.8600000000000003</v>
      </c>
      <c r="K46" s="195">
        <v>0.31</v>
      </c>
      <c r="L46" s="195">
        <v>13.36</v>
      </c>
      <c r="M46" s="195">
        <v>0.92</v>
      </c>
      <c r="N46" s="195">
        <v>1.18</v>
      </c>
      <c r="O46" s="195">
        <v>0</v>
      </c>
      <c r="P46" s="195">
        <v>1.4</v>
      </c>
      <c r="Q46" s="195">
        <v>0.2</v>
      </c>
      <c r="R46" s="195">
        <v>0</v>
      </c>
      <c r="S46" s="195">
        <v>0.27</v>
      </c>
      <c r="T46" s="195">
        <v>0</v>
      </c>
      <c r="U46" s="195">
        <v>2.09</v>
      </c>
      <c r="V46" s="195">
        <v>0.14000000000000001</v>
      </c>
      <c r="W46" s="195">
        <v>0.42</v>
      </c>
      <c r="X46" s="195">
        <v>1.48</v>
      </c>
      <c r="Y46" s="195">
        <v>0</v>
      </c>
      <c r="Z46" s="195">
        <v>2.17</v>
      </c>
      <c r="AA46" s="195">
        <v>0.77</v>
      </c>
      <c r="AB46" s="195">
        <v>0</v>
      </c>
      <c r="AC46" s="195">
        <v>1.49</v>
      </c>
      <c r="AD46" s="195">
        <v>8.9</v>
      </c>
      <c r="AE46" s="195">
        <v>0</v>
      </c>
      <c r="AF46" s="195">
        <v>0</v>
      </c>
      <c r="AG46" s="195">
        <v>0.09</v>
      </c>
      <c r="AH46" s="195">
        <v>0</v>
      </c>
      <c r="AI46" s="195">
        <v>9.64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6.76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0.31</v>
      </c>
      <c r="H47" s="195">
        <v>0</v>
      </c>
      <c r="I47" s="195">
        <v>0</v>
      </c>
      <c r="J47" s="195">
        <v>4.8600000000000003</v>
      </c>
      <c r="K47" s="195">
        <v>0.31</v>
      </c>
      <c r="L47" s="195">
        <v>13.36</v>
      </c>
      <c r="M47" s="195">
        <v>0.92</v>
      </c>
      <c r="N47" s="195">
        <v>1.18</v>
      </c>
      <c r="O47" s="195">
        <v>0</v>
      </c>
      <c r="P47" s="195">
        <v>1.4</v>
      </c>
      <c r="Q47" s="195">
        <v>3.23</v>
      </c>
      <c r="R47" s="195">
        <v>0</v>
      </c>
      <c r="S47" s="195">
        <v>4.2300000000000004</v>
      </c>
      <c r="T47" s="195">
        <v>0</v>
      </c>
      <c r="U47" s="195">
        <v>2.09</v>
      </c>
      <c r="V47" s="195">
        <v>0.14000000000000001</v>
      </c>
      <c r="W47" s="195">
        <v>0.42</v>
      </c>
      <c r="X47" s="195">
        <v>1.48</v>
      </c>
      <c r="Y47" s="195">
        <v>0</v>
      </c>
      <c r="Z47" s="195">
        <v>2.17</v>
      </c>
      <c r="AA47" s="195">
        <v>0.77</v>
      </c>
      <c r="AB47" s="195">
        <v>0</v>
      </c>
      <c r="AC47" s="195">
        <v>1.49</v>
      </c>
      <c r="AD47" s="195">
        <v>8.9</v>
      </c>
      <c r="AE47" s="195">
        <v>0</v>
      </c>
      <c r="AF47" s="195">
        <v>0</v>
      </c>
      <c r="AG47" s="195">
        <v>0.09</v>
      </c>
      <c r="AH47" s="195">
        <v>0</v>
      </c>
      <c r="AI47" s="195">
        <v>9.64</v>
      </c>
      <c r="AJ47" s="195">
        <v>0</v>
      </c>
      <c r="AK47" s="195">
        <v>19.61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6.61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0.31</v>
      </c>
      <c r="H48" s="195">
        <v>0</v>
      </c>
      <c r="I48" s="195">
        <v>0</v>
      </c>
      <c r="J48" s="195">
        <v>4.8600000000000003</v>
      </c>
      <c r="K48" s="195">
        <v>0.31</v>
      </c>
      <c r="L48" s="195">
        <v>13.36</v>
      </c>
      <c r="M48" s="195">
        <v>0.92</v>
      </c>
      <c r="N48" s="195">
        <v>1.18</v>
      </c>
      <c r="O48" s="195">
        <v>0</v>
      </c>
      <c r="P48" s="195">
        <v>1.4</v>
      </c>
      <c r="Q48" s="195">
        <v>3.23</v>
      </c>
      <c r="R48" s="195">
        <v>0</v>
      </c>
      <c r="S48" s="195">
        <v>4.2300000000000004</v>
      </c>
      <c r="T48" s="195">
        <v>0</v>
      </c>
      <c r="U48" s="195">
        <v>2.09</v>
      </c>
      <c r="V48" s="195">
        <v>0.14000000000000001</v>
      </c>
      <c r="W48" s="195">
        <v>0.42</v>
      </c>
      <c r="X48" s="195">
        <v>1.48</v>
      </c>
      <c r="Y48" s="195">
        <v>0</v>
      </c>
      <c r="Z48" s="195">
        <v>2.17</v>
      </c>
      <c r="AA48" s="195">
        <v>0.77</v>
      </c>
      <c r="AB48" s="195">
        <v>0</v>
      </c>
      <c r="AC48" s="195">
        <v>1.49</v>
      </c>
      <c r="AD48" s="195">
        <v>8.9</v>
      </c>
      <c r="AE48" s="195">
        <v>0</v>
      </c>
      <c r="AF48" s="195">
        <v>0</v>
      </c>
      <c r="AG48" s="195">
        <v>0.09</v>
      </c>
      <c r="AH48" s="195">
        <v>0</v>
      </c>
      <c r="AI48" s="195">
        <v>9.64</v>
      </c>
      <c r="AJ48" s="195">
        <v>0</v>
      </c>
      <c r="AK48" s="195">
        <v>19.61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6.61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0.31</v>
      </c>
      <c r="H49" s="195">
        <v>0</v>
      </c>
      <c r="I49" s="195">
        <v>0</v>
      </c>
      <c r="J49" s="195">
        <v>4.8600000000000003</v>
      </c>
      <c r="K49" s="195">
        <v>0.31</v>
      </c>
      <c r="L49" s="195">
        <v>13.36</v>
      </c>
      <c r="M49" s="195">
        <v>0.92</v>
      </c>
      <c r="N49" s="195">
        <v>1.18</v>
      </c>
      <c r="O49" s="195">
        <v>0</v>
      </c>
      <c r="P49" s="195">
        <v>1.4</v>
      </c>
      <c r="Q49" s="195">
        <v>6.13</v>
      </c>
      <c r="R49" s="195">
        <v>0.34</v>
      </c>
      <c r="S49" s="195">
        <v>8.1</v>
      </c>
      <c r="T49" s="195">
        <v>0</v>
      </c>
      <c r="U49" s="195">
        <v>2.09</v>
      </c>
      <c r="V49" s="195">
        <v>0.14000000000000001</v>
      </c>
      <c r="W49" s="195">
        <v>0.42</v>
      </c>
      <c r="X49" s="195">
        <v>1.48</v>
      </c>
      <c r="Y49" s="195">
        <v>0</v>
      </c>
      <c r="Z49" s="195">
        <v>2.17</v>
      </c>
      <c r="AA49" s="195">
        <v>0.77</v>
      </c>
      <c r="AB49" s="195">
        <v>0</v>
      </c>
      <c r="AC49" s="195">
        <v>1.49</v>
      </c>
      <c r="AD49" s="195">
        <v>8.9</v>
      </c>
      <c r="AE49" s="195">
        <v>0</v>
      </c>
      <c r="AF49" s="195">
        <v>0</v>
      </c>
      <c r="AG49" s="195">
        <v>0.09</v>
      </c>
      <c r="AH49" s="195">
        <v>0</v>
      </c>
      <c r="AI49" s="195">
        <v>9.64</v>
      </c>
      <c r="AJ49" s="195">
        <v>0</v>
      </c>
      <c r="AK49" s="195">
        <v>19.61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6.61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0.31</v>
      </c>
      <c r="H50" s="195">
        <v>0</v>
      </c>
      <c r="I50" s="195">
        <v>0</v>
      </c>
      <c r="J50" s="195">
        <v>4.8600000000000003</v>
      </c>
      <c r="K50" s="195">
        <v>0.31</v>
      </c>
      <c r="L50" s="195">
        <v>13.36</v>
      </c>
      <c r="M50" s="195">
        <v>0.92</v>
      </c>
      <c r="N50" s="195">
        <v>1.18</v>
      </c>
      <c r="O50" s="195">
        <v>0</v>
      </c>
      <c r="P50" s="195">
        <v>1.4</v>
      </c>
      <c r="Q50" s="195">
        <v>0.2</v>
      </c>
      <c r="R50" s="195">
        <v>0.34</v>
      </c>
      <c r="S50" s="195">
        <v>0.27</v>
      </c>
      <c r="T50" s="195">
        <v>0</v>
      </c>
      <c r="U50" s="195">
        <v>2.09</v>
      </c>
      <c r="V50" s="195">
        <v>0.14000000000000001</v>
      </c>
      <c r="W50" s="195">
        <v>0.42</v>
      </c>
      <c r="X50" s="195">
        <v>1.48</v>
      </c>
      <c r="Y50" s="195">
        <v>0</v>
      </c>
      <c r="Z50" s="195">
        <v>2.17</v>
      </c>
      <c r="AA50" s="195">
        <v>0.77</v>
      </c>
      <c r="AB50" s="195">
        <v>0</v>
      </c>
      <c r="AC50" s="195">
        <v>1.49</v>
      </c>
      <c r="AD50" s="195">
        <v>8.9</v>
      </c>
      <c r="AE50" s="195">
        <v>0</v>
      </c>
      <c r="AF50" s="195">
        <v>0</v>
      </c>
      <c r="AG50" s="195">
        <v>0.09</v>
      </c>
      <c r="AH50" s="195">
        <v>0</v>
      </c>
      <c r="AI50" s="195">
        <v>9.64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6.61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0.62</v>
      </c>
      <c r="H51" s="195">
        <v>0</v>
      </c>
      <c r="I51" s="195">
        <v>0</v>
      </c>
      <c r="J51" s="195">
        <v>5.49</v>
      </c>
      <c r="K51" s="195">
        <v>0.31</v>
      </c>
      <c r="L51" s="195">
        <v>13.36</v>
      </c>
      <c r="M51" s="195">
        <v>0.92</v>
      </c>
      <c r="N51" s="195">
        <v>1.19</v>
      </c>
      <c r="O51" s="195">
        <v>0</v>
      </c>
      <c r="P51" s="195">
        <v>1.4</v>
      </c>
      <c r="Q51" s="195">
        <v>0.2</v>
      </c>
      <c r="R51" s="195">
        <v>0.34</v>
      </c>
      <c r="S51" s="195">
        <v>0.27</v>
      </c>
      <c r="T51" s="195">
        <v>0</v>
      </c>
      <c r="U51" s="195">
        <v>2.09</v>
      </c>
      <c r="V51" s="195">
        <v>0.14000000000000001</v>
      </c>
      <c r="W51" s="195">
        <v>0</v>
      </c>
      <c r="X51" s="195">
        <v>1.48</v>
      </c>
      <c r="Y51" s="195">
        <v>0</v>
      </c>
      <c r="Z51" s="195">
        <v>2.17</v>
      </c>
      <c r="AA51" s="195">
        <v>0.77</v>
      </c>
      <c r="AB51" s="195">
        <v>0</v>
      </c>
      <c r="AC51" s="195">
        <v>1.49</v>
      </c>
      <c r="AD51" s="195">
        <v>8.9</v>
      </c>
      <c r="AE51" s="195">
        <v>0</v>
      </c>
      <c r="AF51" s="195">
        <v>0</v>
      </c>
      <c r="AG51" s="195">
        <v>0.09</v>
      </c>
      <c r="AH51" s="195">
        <v>0</v>
      </c>
      <c r="AI51" s="195">
        <v>9.64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6.61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0.62</v>
      </c>
      <c r="H52" s="195">
        <v>0</v>
      </c>
      <c r="I52" s="195">
        <v>0</v>
      </c>
      <c r="J52" s="195">
        <v>5.49</v>
      </c>
      <c r="K52" s="195">
        <v>0.31</v>
      </c>
      <c r="L52" s="195">
        <v>13.36</v>
      </c>
      <c r="M52" s="195">
        <v>0.92</v>
      </c>
      <c r="N52" s="195">
        <v>1.19</v>
      </c>
      <c r="O52" s="195">
        <v>0</v>
      </c>
      <c r="P52" s="195">
        <v>1.4</v>
      </c>
      <c r="Q52" s="195">
        <v>0.2</v>
      </c>
      <c r="R52" s="195">
        <v>0.34</v>
      </c>
      <c r="S52" s="195">
        <v>0.27</v>
      </c>
      <c r="T52" s="195">
        <v>0</v>
      </c>
      <c r="U52" s="195">
        <v>2.09</v>
      </c>
      <c r="V52" s="195">
        <v>0.14000000000000001</v>
      </c>
      <c r="W52" s="195">
        <v>0</v>
      </c>
      <c r="X52" s="195">
        <v>1.48</v>
      </c>
      <c r="Y52" s="195">
        <v>0</v>
      </c>
      <c r="Z52" s="195">
        <v>2.17</v>
      </c>
      <c r="AA52" s="195">
        <v>0.77</v>
      </c>
      <c r="AB52" s="195">
        <v>0</v>
      </c>
      <c r="AC52" s="195">
        <v>1.49</v>
      </c>
      <c r="AD52" s="195">
        <v>8.9</v>
      </c>
      <c r="AE52" s="195">
        <v>0</v>
      </c>
      <c r="AF52" s="195">
        <v>0</v>
      </c>
      <c r="AG52" s="195">
        <v>0.09</v>
      </c>
      <c r="AH52" s="195">
        <v>0</v>
      </c>
      <c r="AI52" s="195">
        <v>9.64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6.61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0.62</v>
      </c>
      <c r="H53" s="195">
        <v>0</v>
      </c>
      <c r="I53" s="195">
        <v>0</v>
      </c>
      <c r="J53" s="195">
        <v>5.49</v>
      </c>
      <c r="K53" s="195">
        <v>0.31</v>
      </c>
      <c r="L53" s="195">
        <v>13.36</v>
      </c>
      <c r="M53" s="195">
        <v>0.92</v>
      </c>
      <c r="N53" s="195">
        <v>1.19</v>
      </c>
      <c r="O53" s="195">
        <v>0</v>
      </c>
      <c r="P53" s="195">
        <v>1.4</v>
      </c>
      <c r="Q53" s="195">
        <v>0.2</v>
      </c>
      <c r="R53" s="195">
        <v>0.34</v>
      </c>
      <c r="S53" s="195">
        <v>0.27</v>
      </c>
      <c r="T53" s="195">
        <v>0</v>
      </c>
      <c r="U53" s="195">
        <v>2.09</v>
      </c>
      <c r="V53" s="195">
        <v>0.14000000000000001</v>
      </c>
      <c r="W53" s="195">
        <v>1.92</v>
      </c>
      <c r="X53" s="195">
        <v>1.48</v>
      </c>
      <c r="Y53" s="195">
        <v>0</v>
      </c>
      <c r="Z53" s="195">
        <v>2.17</v>
      </c>
      <c r="AA53" s="195">
        <v>0.77</v>
      </c>
      <c r="AB53" s="195">
        <v>0</v>
      </c>
      <c r="AC53" s="195">
        <v>1.49</v>
      </c>
      <c r="AD53" s="195">
        <v>8.9</v>
      </c>
      <c r="AE53" s="195">
        <v>0</v>
      </c>
      <c r="AF53" s="195">
        <v>0</v>
      </c>
      <c r="AG53" s="195">
        <v>0.09</v>
      </c>
      <c r="AH53" s="195">
        <v>0</v>
      </c>
      <c r="AI53" s="195">
        <v>9.64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6.61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0.62</v>
      </c>
      <c r="H54" s="195">
        <v>0</v>
      </c>
      <c r="I54" s="195">
        <v>0</v>
      </c>
      <c r="J54" s="195">
        <v>5.49</v>
      </c>
      <c r="K54" s="195">
        <v>0.31</v>
      </c>
      <c r="L54" s="195">
        <v>13.36</v>
      </c>
      <c r="M54" s="195">
        <v>0.92</v>
      </c>
      <c r="N54" s="195">
        <v>1.19</v>
      </c>
      <c r="O54" s="195">
        <v>0</v>
      </c>
      <c r="P54" s="195">
        <v>1.4</v>
      </c>
      <c r="Q54" s="195">
        <v>0.2</v>
      </c>
      <c r="R54" s="195">
        <v>0.34</v>
      </c>
      <c r="S54" s="195">
        <v>0.27</v>
      </c>
      <c r="T54" s="195">
        <v>0</v>
      </c>
      <c r="U54" s="195">
        <v>2.09</v>
      </c>
      <c r="V54" s="195">
        <v>0.14000000000000001</v>
      </c>
      <c r="W54" s="195">
        <v>1.1399999999999999</v>
      </c>
      <c r="X54" s="195">
        <v>1.48</v>
      </c>
      <c r="Y54" s="195">
        <v>0</v>
      </c>
      <c r="Z54" s="195">
        <v>2.17</v>
      </c>
      <c r="AA54" s="195">
        <v>0.77</v>
      </c>
      <c r="AB54" s="195">
        <v>0</v>
      </c>
      <c r="AC54" s="195">
        <v>1.49</v>
      </c>
      <c r="AD54" s="195">
        <v>8.9</v>
      </c>
      <c r="AE54" s="195">
        <v>0</v>
      </c>
      <c r="AF54" s="195">
        <v>0</v>
      </c>
      <c r="AG54" s="195">
        <v>0.09</v>
      </c>
      <c r="AH54" s="195">
        <v>0</v>
      </c>
      <c r="AI54" s="195">
        <v>9.64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6.61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0.62</v>
      </c>
      <c r="H55" s="195">
        <v>0</v>
      </c>
      <c r="I55" s="195">
        <v>0</v>
      </c>
      <c r="J55" s="195">
        <v>5.49</v>
      </c>
      <c r="K55" s="195">
        <v>0.31</v>
      </c>
      <c r="L55" s="195">
        <v>13.36</v>
      </c>
      <c r="M55" s="195">
        <v>0.92</v>
      </c>
      <c r="N55" s="195">
        <v>1.19</v>
      </c>
      <c r="O55" s="195">
        <v>0</v>
      </c>
      <c r="P55" s="195">
        <v>1.4</v>
      </c>
      <c r="Q55" s="195">
        <v>0.2</v>
      </c>
      <c r="R55" s="195">
        <v>0.34</v>
      </c>
      <c r="S55" s="195">
        <v>0.27</v>
      </c>
      <c r="T55" s="195">
        <v>0</v>
      </c>
      <c r="U55" s="195">
        <v>2.09</v>
      </c>
      <c r="V55" s="195">
        <v>0.14000000000000001</v>
      </c>
      <c r="W55" s="195">
        <v>1.1399999999999999</v>
      </c>
      <c r="X55" s="195">
        <v>1.48</v>
      </c>
      <c r="Y55" s="195">
        <v>0</v>
      </c>
      <c r="Z55" s="195">
        <v>2.17</v>
      </c>
      <c r="AA55" s="195">
        <v>0.77</v>
      </c>
      <c r="AB55" s="195">
        <v>0</v>
      </c>
      <c r="AC55" s="195">
        <v>1.49</v>
      </c>
      <c r="AD55" s="195">
        <v>8.9</v>
      </c>
      <c r="AE55" s="195">
        <v>0</v>
      </c>
      <c r="AF55" s="195">
        <v>0</v>
      </c>
      <c r="AG55" s="195">
        <v>0.09</v>
      </c>
      <c r="AH55" s="195">
        <v>0</v>
      </c>
      <c r="AI55" s="195">
        <v>9.64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6.61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0.62</v>
      </c>
      <c r="H56" s="195">
        <v>0</v>
      </c>
      <c r="I56" s="195">
        <v>0</v>
      </c>
      <c r="J56" s="195">
        <v>5.49</v>
      </c>
      <c r="K56" s="195">
        <v>0.31</v>
      </c>
      <c r="L56" s="195">
        <v>13.36</v>
      </c>
      <c r="M56" s="195">
        <v>0.92</v>
      </c>
      <c r="N56" s="195">
        <v>1.19</v>
      </c>
      <c r="O56" s="195">
        <v>0</v>
      </c>
      <c r="P56" s="195">
        <v>1.4</v>
      </c>
      <c r="Q56" s="195">
        <v>0.2</v>
      </c>
      <c r="R56" s="195">
        <v>0.34</v>
      </c>
      <c r="S56" s="195">
        <v>0.27</v>
      </c>
      <c r="T56" s="195">
        <v>0</v>
      </c>
      <c r="U56" s="195">
        <v>2.09</v>
      </c>
      <c r="V56" s="195">
        <v>0.14000000000000001</v>
      </c>
      <c r="W56" s="195">
        <v>1.1399999999999999</v>
      </c>
      <c r="X56" s="195">
        <v>1.48</v>
      </c>
      <c r="Y56" s="195">
        <v>0</v>
      </c>
      <c r="Z56" s="195">
        <v>2.17</v>
      </c>
      <c r="AA56" s="195">
        <v>0.77</v>
      </c>
      <c r="AB56" s="195">
        <v>0</v>
      </c>
      <c r="AC56" s="195">
        <v>1.83</v>
      </c>
      <c r="AD56" s="195">
        <v>8.9</v>
      </c>
      <c r="AE56" s="195">
        <v>0</v>
      </c>
      <c r="AF56" s="195">
        <v>0</v>
      </c>
      <c r="AG56" s="195">
        <v>0.09</v>
      </c>
      <c r="AH56" s="195">
        <v>0</v>
      </c>
      <c r="AI56" s="195">
        <v>9.64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6.61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0.62</v>
      </c>
      <c r="H57" s="195">
        <v>0</v>
      </c>
      <c r="I57" s="195">
        <v>0</v>
      </c>
      <c r="J57" s="195">
        <v>5.49</v>
      </c>
      <c r="K57" s="195">
        <v>0.31</v>
      </c>
      <c r="L57" s="195">
        <v>18.920000000000002</v>
      </c>
      <c r="M57" s="195">
        <v>0.92</v>
      </c>
      <c r="N57" s="195">
        <v>1.19</v>
      </c>
      <c r="O57" s="195">
        <v>0</v>
      </c>
      <c r="P57" s="195">
        <v>1.4</v>
      </c>
      <c r="Q57" s="195">
        <v>0.2</v>
      </c>
      <c r="R57" s="195">
        <v>0.34</v>
      </c>
      <c r="S57" s="195">
        <v>0.26</v>
      </c>
      <c r="T57" s="195">
        <v>0</v>
      </c>
      <c r="U57" s="195">
        <v>2.09</v>
      </c>
      <c r="V57" s="195">
        <v>0.14000000000000001</v>
      </c>
      <c r="W57" s="195">
        <v>1.1399999999999999</v>
      </c>
      <c r="X57" s="195">
        <v>1.48</v>
      </c>
      <c r="Y57" s="195">
        <v>0</v>
      </c>
      <c r="Z57" s="195">
        <v>2.17</v>
      </c>
      <c r="AA57" s="195">
        <v>0.77</v>
      </c>
      <c r="AB57" s="195">
        <v>0</v>
      </c>
      <c r="AC57" s="195">
        <v>1.83</v>
      </c>
      <c r="AD57" s="195">
        <v>8.9</v>
      </c>
      <c r="AE57" s="195">
        <v>0</v>
      </c>
      <c r="AF57" s="195">
        <v>0</v>
      </c>
      <c r="AG57" s="195">
        <v>0.09</v>
      </c>
      <c r="AH57" s="195">
        <v>0</v>
      </c>
      <c r="AI57" s="195">
        <v>9.64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6.61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0.62</v>
      </c>
      <c r="H58" s="195">
        <v>0</v>
      </c>
      <c r="I58" s="195">
        <v>0</v>
      </c>
      <c r="J58" s="195">
        <v>5.49</v>
      </c>
      <c r="K58" s="195">
        <v>0.31</v>
      </c>
      <c r="L58" s="195">
        <v>18.920000000000002</v>
      </c>
      <c r="M58" s="195">
        <v>0.92</v>
      </c>
      <c r="N58" s="195">
        <v>1.19</v>
      </c>
      <c r="O58" s="195">
        <v>0</v>
      </c>
      <c r="P58" s="195">
        <v>1.4</v>
      </c>
      <c r="Q58" s="195">
        <v>0.2</v>
      </c>
      <c r="R58" s="195">
        <v>0.34</v>
      </c>
      <c r="S58" s="195">
        <v>0.26</v>
      </c>
      <c r="T58" s="195">
        <v>0</v>
      </c>
      <c r="U58" s="195">
        <v>2.09</v>
      </c>
      <c r="V58" s="195">
        <v>0.14000000000000001</v>
      </c>
      <c r="W58" s="195">
        <v>1.1399999999999999</v>
      </c>
      <c r="X58" s="195">
        <v>1.48</v>
      </c>
      <c r="Y58" s="195">
        <v>0</v>
      </c>
      <c r="Z58" s="195">
        <v>2.17</v>
      </c>
      <c r="AA58" s="195">
        <v>0.77</v>
      </c>
      <c r="AB58" s="195">
        <v>0</v>
      </c>
      <c r="AC58" s="195">
        <v>1.83</v>
      </c>
      <c r="AD58" s="195">
        <v>8.9</v>
      </c>
      <c r="AE58" s="195">
        <v>0</v>
      </c>
      <c r="AF58" s="195">
        <v>0</v>
      </c>
      <c r="AG58" s="195">
        <v>0.09</v>
      </c>
      <c r="AH58" s="195">
        <v>0</v>
      </c>
      <c r="AI58" s="195">
        <v>9.64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6.61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-31.66</v>
      </c>
      <c r="H59" s="195">
        <v>0</v>
      </c>
      <c r="I59" s="195">
        <v>0</v>
      </c>
      <c r="J59" s="195">
        <v>-14.82</v>
      </c>
      <c r="K59" s="195">
        <v>0.31</v>
      </c>
      <c r="L59" s="195">
        <v>18.920000000000002</v>
      </c>
      <c r="M59" s="195">
        <v>0.92</v>
      </c>
      <c r="N59" s="195">
        <v>1.19</v>
      </c>
      <c r="O59" s="195">
        <v>0</v>
      </c>
      <c r="P59" s="195">
        <v>1.4</v>
      </c>
      <c r="Q59" s="195">
        <v>0.2</v>
      </c>
      <c r="R59" s="195">
        <v>0.34</v>
      </c>
      <c r="S59" s="195">
        <v>0.26</v>
      </c>
      <c r="T59" s="195">
        <v>0</v>
      </c>
      <c r="U59" s="195">
        <v>2.09</v>
      </c>
      <c r="V59" s="195">
        <v>0.14000000000000001</v>
      </c>
      <c r="W59" s="195">
        <v>1.1399999999999999</v>
      </c>
      <c r="X59" s="195">
        <v>1.48</v>
      </c>
      <c r="Y59" s="195">
        <v>0</v>
      </c>
      <c r="Z59" s="195">
        <v>2.17</v>
      </c>
      <c r="AA59" s="195">
        <v>0.77</v>
      </c>
      <c r="AB59" s="195">
        <v>0</v>
      </c>
      <c r="AC59" s="195">
        <v>1.83</v>
      </c>
      <c r="AD59" s="195">
        <v>8.9</v>
      </c>
      <c r="AE59" s="195">
        <v>0</v>
      </c>
      <c r="AF59" s="195">
        <v>0</v>
      </c>
      <c r="AG59" s="195">
        <v>0.09</v>
      </c>
      <c r="AH59" s="195">
        <v>0</v>
      </c>
      <c r="AI59" s="195">
        <v>9.64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 s="195">
        <v>181.02</v>
      </c>
      <c r="AP59" s="195">
        <v>0</v>
      </c>
      <c r="AQ59" s="195">
        <v>0</v>
      </c>
      <c r="AR59" s="195">
        <v>-12.74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-97.66</v>
      </c>
      <c r="H60" s="195">
        <v>0</v>
      </c>
      <c r="I60" s="195">
        <v>0</v>
      </c>
      <c r="J60" s="195">
        <v>-55.56</v>
      </c>
      <c r="K60" s="195">
        <v>0.31</v>
      </c>
      <c r="L60" s="195">
        <v>18.920000000000002</v>
      </c>
      <c r="M60" s="195">
        <v>0.92</v>
      </c>
      <c r="N60" s="195">
        <v>1.19</v>
      </c>
      <c r="O60" s="195">
        <v>0</v>
      </c>
      <c r="P60" s="195">
        <v>1.4</v>
      </c>
      <c r="Q60" s="195">
        <v>0.2</v>
      </c>
      <c r="R60" s="195">
        <v>0.34</v>
      </c>
      <c r="S60" s="195">
        <v>0.26</v>
      </c>
      <c r="T60" s="195">
        <v>0</v>
      </c>
      <c r="U60" s="195">
        <v>2.09</v>
      </c>
      <c r="V60" s="195">
        <v>0.14000000000000001</v>
      </c>
      <c r="W60" s="195">
        <v>1.1399999999999999</v>
      </c>
      <c r="X60" s="195">
        <v>1.48</v>
      </c>
      <c r="Y60" s="195">
        <v>0</v>
      </c>
      <c r="Z60" s="195">
        <v>2.17</v>
      </c>
      <c r="AA60" s="195">
        <v>0.77</v>
      </c>
      <c r="AB60" s="195">
        <v>0</v>
      </c>
      <c r="AC60" s="195">
        <v>1.83</v>
      </c>
      <c r="AD60" s="195">
        <v>8.9</v>
      </c>
      <c r="AE60" s="195">
        <v>0</v>
      </c>
      <c r="AF60" s="195">
        <v>0</v>
      </c>
      <c r="AG60" s="195">
        <v>0.09</v>
      </c>
      <c r="AH60" s="195">
        <v>0</v>
      </c>
      <c r="AI60" s="195">
        <v>9.64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 s="195">
        <v>181.02</v>
      </c>
      <c r="AP60" s="195">
        <v>0</v>
      </c>
      <c r="AQ60" s="195">
        <v>0</v>
      </c>
      <c r="AR60" s="195">
        <v>-14.21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-114.8</v>
      </c>
      <c r="H61" s="195">
        <v>0</v>
      </c>
      <c r="I61" s="195">
        <v>0</v>
      </c>
      <c r="J61" s="195">
        <v>-97.56</v>
      </c>
      <c r="K61" s="195">
        <v>0.31</v>
      </c>
      <c r="L61" s="195">
        <v>18.920000000000002</v>
      </c>
      <c r="M61" s="195">
        <v>0.92</v>
      </c>
      <c r="N61" s="195">
        <v>1.19</v>
      </c>
      <c r="O61" s="195">
        <v>0</v>
      </c>
      <c r="P61" s="195">
        <v>1.4</v>
      </c>
      <c r="Q61" s="195">
        <v>0.2</v>
      </c>
      <c r="R61" s="195">
        <v>0.34</v>
      </c>
      <c r="S61" s="195">
        <v>0.26</v>
      </c>
      <c r="T61" s="195">
        <v>0</v>
      </c>
      <c r="U61" s="195">
        <v>2.09</v>
      </c>
      <c r="V61" s="195">
        <v>0.14000000000000001</v>
      </c>
      <c r="W61" s="195">
        <v>1.1399999999999999</v>
      </c>
      <c r="X61" s="195">
        <v>1.48</v>
      </c>
      <c r="Y61" s="195">
        <v>0</v>
      </c>
      <c r="Z61" s="195">
        <v>2.17</v>
      </c>
      <c r="AA61" s="195">
        <v>0.77</v>
      </c>
      <c r="AB61" s="195">
        <v>0</v>
      </c>
      <c r="AC61" s="195">
        <v>1.83</v>
      </c>
      <c r="AD61" s="195">
        <v>8.9</v>
      </c>
      <c r="AE61" s="195">
        <v>0</v>
      </c>
      <c r="AF61" s="195">
        <v>0</v>
      </c>
      <c r="AG61" s="195">
        <v>0.09</v>
      </c>
      <c r="AH61" s="195">
        <v>0</v>
      </c>
      <c r="AI61" s="195">
        <v>9.64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 s="195">
        <v>181.02</v>
      </c>
      <c r="AP61" s="195">
        <v>0</v>
      </c>
      <c r="AQ61" s="195">
        <v>0</v>
      </c>
      <c r="AR61" s="195">
        <v>-14.21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-98.94</v>
      </c>
      <c r="H62" s="195">
        <v>0</v>
      </c>
      <c r="I62" s="195">
        <v>0</v>
      </c>
      <c r="J62" s="195">
        <v>-139.56</v>
      </c>
      <c r="K62" s="195">
        <v>0.31</v>
      </c>
      <c r="L62" s="195">
        <v>18.920000000000002</v>
      </c>
      <c r="M62" s="195">
        <v>0.92</v>
      </c>
      <c r="N62" s="195">
        <v>1.19</v>
      </c>
      <c r="O62" s="195">
        <v>0</v>
      </c>
      <c r="P62" s="195">
        <v>1.4</v>
      </c>
      <c r="Q62" s="195">
        <v>0.2</v>
      </c>
      <c r="R62" s="195">
        <v>0.34</v>
      </c>
      <c r="S62" s="195">
        <v>0.26</v>
      </c>
      <c r="T62" s="195">
        <v>0</v>
      </c>
      <c r="U62" s="195">
        <v>2.09</v>
      </c>
      <c r="V62" s="195">
        <v>0.14000000000000001</v>
      </c>
      <c r="W62" s="195">
        <v>1.1399999999999999</v>
      </c>
      <c r="X62" s="195">
        <v>1.48</v>
      </c>
      <c r="Y62" s="195">
        <v>0</v>
      </c>
      <c r="Z62" s="195">
        <v>2.17</v>
      </c>
      <c r="AA62" s="195">
        <v>0.77</v>
      </c>
      <c r="AB62" s="195">
        <v>0</v>
      </c>
      <c r="AC62" s="195">
        <v>1.83</v>
      </c>
      <c r="AD62" s="195">
        <v>8.9</v>
      </c>
      <c r="AE62" s="195">
        <v>0</v>
      </c>
      <c r="AF62" s="195">
        <v>0</v>
      </c>
      <c r="AG62" s="195">
        <v>0.09</v>
      </c>
      <c r="AH62" s="195">
        <v>0</v>
      </c>
      <c r="AI62" s="195">
        <v>9.64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 s="195">
        <v>181.02</v>
      </c>
      <c r="AP62" s="195">
        <v>0</v>
      </c>
      <c r="AQ62" s="195">
        <v>0</v>
      </c>
      <c r="AR62" s="195">
        <v>-14.21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-50.09</v>
      </c>
      <c r="H63" s="195">
        <v>0</v>
      </c>
      <c r="I63" s="195">
        <v>0</v>
      </c>
      <c r="J63" s="195">
        <v>-181.56</v>
      </c>
      <c r="K63" s="195">
        <v>0.31</v>
      </c>
      <c r="L63" s="195">
        <v>18.899999999999999</v>
      </c>
      <c r="M63" s="195">
        <v>0.92</v>
      </c>
      <c r="N63" s="195">
        <v>1.19</v>
      </c>
      <c r="O63" s="195">
        <v>0</v>
      </c>
      <c r="P63" s="195">
        <v>1.4</v>
      </c>
      <c r="Q63" s="195">
        <v>0.2</v>
      </c>
      <c r="R63" s="195">
        <v>0.34</v>
      </c>
      <c r="S63" s="195">
        <v>0.26</v>
      </c>
      <c r="T63" s="195">
        <v>0</v>
      </c>
      <c r="U63" s="195">
        <v>2.09</v>
      </c>
      <c r="V63" s="195">
        <v>0.14000000000000001</v>
      </c>
      <c r="W63" s="195">
        <v>1.1399999999999999</v>
      </c>
      <c r="X63" s="195">
        <v>1.48</v>
      </c>
      <c r="Y63" s="195">
        <v>0</v>
      </c>
      <c r="Z63" s="195">
        <v>2.17</v>
      </c>
      <c r="AA63" s="195">
        <v>0.77</v>
      </c>
      <c r="AB63" s="195">
        <v>0</v>
      </c>
      <c r="AC63" s="195">
        <v>1.83</v>
      </c>
      <c r="AD63" s="195">
        <v>8.9</v>
      </c>
      <c r="AE63" s="195">
        <v>0</v>
      </c>
      <c r="AF63" s="195">
        <v>0</v>
      </c>
      <c r="AG63" s="195">
        <v>0.09</v>
      </c>
      <c r="AH63" s="195">
        <v>0</v>
      </c>
      <c r="AI63" s="195">
        <v>9.64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 s="195">
        <v>181.02</v>
      </c>
      <c r="AP63" s="195">
        <v>0</v>
      </c>
      <c r="AQ63" s="195">
        <v>0</v>
      </c>
      <c r="AR63" s="195">
        <v>-14.21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-20.8</v>
      </c>
      <c r="H64" s="195">
        <v>0</v>
      </c>
      <c r="I64" s="195">
        <v>0</v>
      </c>
      <c r="J64" s="195">
        <v>-223.56</v>
      </c>
      <c r="K64" s="195">
        <v>0.31</v>
      </c>
      <c r="L64" s="195">
        <v>18.899999999999999</v>
      </c>
      <c r="M64" s="195">
        <v>0.92</v>
      </c>
      <c r="N64" s="195">
        <v>1.19</v>
      </c>
      <c r="O64" s="195">
        <v>0</v>
      </c>
      <c r="P64" s="195">
        <v>1.4</v>
      </c>
      <c r="Q64" s="195">
        <v>0.2</v>
      </c>
      <c r="R64" s="195">
        <v>0.34</v>
      </c>
      <c r="S64" s="195">
        <v>0.26</v>
      </c>
      <c r="T64" s="195">
        <v>0</v>
      </c>
      <c r="U64" s="195">
        <v>2.09</v>
      </c>
      <c r="V64" s="195">
        <v>0.14000000000000001</v>
      </c>
      <c r="W64" s="195">
        <v>1.1399999999999999</v>
      </c>
      <c r="X64" s="195">
        <v>1.48</v>
      </c>
      <c r="Y64" s="195">
        <v>0</v>
      </c>
      <c r="Z64" s="195">
        <v>2.17</v>
      </c>
      <c r="AA64" s="195">
        <v>0.77</v>
      </c>
      <c r="AB64" s="195">
        <v>0</v>
      </c>
      <c r="AC64" s="195">
        <v>1.83</v>
      </c>
      <c r="AD64" s="195">
        <v>8.9</v>
      </c>
      <c r="AE64" s="195">
        <v>0</v>
      </c>
      <c r="AF64" s="195">
        <v>0</v>
      </c>
      <c r="AG64" s="195">
        <v>0.09</v>
      </c>
      <c r="AH64" s="195">
        <v>0</v>
      </c>
      <c r="AI64" s="195">
        <v>9.64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 s="195">
        <v>181.02</v>
      </c>
      <c r="AP64" s="195">
        <v>0</v>
      </c>
      <c r="AQ64" s="195">
        <v>0</v>
      </c>
      <c r="AR64" s="195">
        <v>-14.21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-20.8</v>
      </c>
      <c r="H65" s="195">
        <v>0</v>
      </c>
      <c r="I65" s="195">
        <v>0</v>
      </c>
      <c r="J65" s="195">
        <v>-223.56</v>
      </c>
      <c r="K65" s="195">
        <v>0.31</v>
      </c>
      <c r="L65" s="195">
        <v>18.899999999999999</v>
      </c>
      <c r="M65" s="195">
        <v>0.92</v>
      </c>
      <c r="N65" s="195">
        <v>1.19</v>
      </c>
      <c r="O65" s="195">
        <v>0</v>
      </c>
      <c r="P65" s="195">
        <v>1.4</v>
      </c>
      <c r="Q65" s="195">
        <v>0.2</v>
      </c>
      <c r="R65" s="195">
        <v>0.34</v>
      </c>
      <c r="S65" s="195">
        <v>0.26</v>
      </c>
      <c r="T65" s="195">
        <v>0</v>
      </c>
      <c r="U65" s="195">
        <v>2.09</v>
      </c>
      <c r="V65" s="195">
        <v>0.14000000000000001</v>
      </c>
      <c r="W65" s="195">
        <v>1.51</v>
      </c>
      <c r="X65" s="195">
        <v>1.48</v>
      </c>
      <c r="Y65" s="195">
        <v>0</v>
      </c>
      <c r="Z65" s="195">
        <v>2.17</v>
      </c>
      <c r="AA65" s="195">
        <v>0.77</v>
      </c>
      <c r="AB65" s="195">
        <v>0</v>
      </c>
      <c r="AC65" s="195">
        <v>1.83</v>
      </c>
      <c r="AD65" s="195">
        <v>8.9</v>
      </c>
      <c r="AE65" s="195">
        <v>0</v>
      </c>
      <c r="AF65" s="195">
        <v>0</v>
      </c>
      <c r="AG65" s="195">
        <v>0.09</v>
      </c>
      <c r="AH65" s="195">
        <v>0</v>
      </c>
      <c r="AI65" s="195">
        <v>9.64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 s="195">
        <v>181.02</v>
      </c>
      <c r="AP65" s="195">
        <v>0</v>
      </c>
      <c r="AQ65" s="195">
        <v>0</v>
      </c>
      <c r="AR65" s="195">
        <v>-14.21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-20.8</v>
      </c>
      <c r="H66" s="195">
        <v>0</v>
      </c>
      <c r="I66" s="195">
        <v>0</v>
      </c>
      <c r="J66" s="195">
        <v>-202.56</v>
      </c>
      <c r="K66" s="195">
        <v>0.31</v>
      </c>
      <c r="L66" s="195">
        <v>18.899999999999999</v>
      </c>
      <c r="M66" s="195">
        <v>0.92</v>
      </c>
      <c r="N66" s="195">
        <v>1.19</v>
      </c>
      <c r="O66" s="195">
        <v>0</v>
      </c>
      <c r="P66" s="195">
        <v>1.4</v>
      </c>
      <c r="Q66" s="195">
        <v>0.2</v>
      </c>
      <c r="R66" s="195">
        <v>0.34</v>
      </c>
      <c r="S66" s="195">
        <v>0.26</v>
      </c>
      <c r="T66" s="195">
        <v>0</v>
      </c>
      <c r="U66" s="195">
        <v>2.09</v>
      </c>
      <c r="V66" s="195">
        <v>0.14000000000000001</v>
      </c>
      <c r="W66" s="195">
        <v>1.51</v>
      </c>
      <c r="X66" s="195">
        <v>1.48</v>
      </c>
      <c r="Y66" s="195">
        <v>0</v>
      </c>
      <c r="Z66" s="195">
        <v>2.17</v>
      </c>
      <c r="AA66" s="195">
        <v>0.77</v>
      </c>
      <c r="AB66" s="195">
        <v>0</v>
      </c>
      <c r="AC66" s="195">
        <v>1.83</v>
      </c>
      <c r="AD66" s="195">
        <v>8.9</v>
      </c>
      <c r="AE66" s="195">
        <v>0</v>
      </c>
      <c r="AF66" s="195">
        <v>0</v>
      </c>
      <c r="AG66" s="195">
        <v>0.09</v>
      </c>
      <c r="AH66" s="195">
        <v>0</v>
      </c>
      <c r="AI66" s="195">
        <v>9.64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 s="195">
        <v>181.02</v>
      </c>
      <c r="AP66" s="195">
        <v>0</v>
      </c>
      <c r="AQ66" s="195">
        <v>0</v>
      </c>
      <c r="AR66" s="195">
        <v>-14.21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-20.51</v>
      </c>
      <c r="H67" s="195">
        <v>0</v>
      </c>
      <c r="I67" s="195">
        <v>0</v>
      </c>
      <c r="J67" s="195">
        <v>-186.12</v>
      </c>
      <c r="K67" s="195">
        <v>0.31</v>
      </c>
      <c r="L67" s="195">
        <v>18.899999999999999</v>
      </c>
      <c r="M67" s="195">
        <v>0.92</v>
      </c>
      <c r="N67" s="195">
        <v>1.19</v>
      </c>
      <c r="O67" s="195">
        <v>0</v>
      </c>
      <c r="P67" s="195">
        <v>1.4</v>
      </c>
      <c r="Q67" s="195">
        <v>0.2</v>
      </c>
      <c r="R67" s="195">
        <v>0.34</v>
      </c>
      <c r="S67" s="195">
        <v>0.26</v>
      </c>
      <c r="T67" s="195">
        <v>0</v>
      </c>
      <c r="U67" s="195">
        <v>2.13</v>
      </c>
      <c r="V67" s="195">
        <v>0.14000000000000001</v>
      </c>
      <c r="W67" s="195">
        <v>1.51</v>
      </c>
      <c r="X67" s="195">
        <v>1.48</v>
      </c>
      <c r="Y67" s="195">
        <v>0</v>
      </c>
      <c r="Z67" s="195">
        <v>2.17</v>
      </c>
      <c r="AA67" s="195">
        <v>0.77</v>
      </c>
      <c r="AB67" s="195">
        <v>0</v>
      </c>
      <c r="AC67" s="195">
        <v>1.83</v>
      </c>
      <c r="AD67" s="195">
        <v>8.9</v>
      </c>
      <c r="AE67" s="195">
        <v>0</v>
      </c>
      <c r="AF67" s="195">
        <v>0</v>
      </c>
      <c r="AG67" s="195">
        <v>0.09</v>
      </c>
      <c r="AH67" s="195">
        <v>0</v>
      </c>
      <c r="AI67" s="195">
        <v>9.64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 s="195">
        <v>181.02</v>
      </c>
      <c r="AP67" s="195">
        <v>0</v>
      </c>
      <c r="AQ67" s="195">
        <v>0</v>
      </c>
      <c r="AR67" s="195">
        <v>-13.39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-20.51</v>
      </c>
      <c r="H68" s="195">
        <v>0</v>
      </c>
      <c r="I68" s="195">
        <v>0</v>
      </c>
      <c r="J68" s="195">
        <v>-186.12</v>
      </c>
      <c r="K68" s="195">
        <v>0.31</v>
      </c>
      <c r="L68" s="195">
        <v>18.899999999999999</v>
      </c>
      <c r="M68" s="195">
        <v>0.92</v>
      </c>
      <c r="N68" s="195">
        <v>1.19</v>
      </c>
      <c r="O68" s="195">
        <v>0</v>
      </c>
      <c r="P68" s="195">
        <v>1.4</v>
      </c>
      <c r="Q68" s="195">
        <v>0.2</v>
      </c>
      <c r="R68" s="195">
        <v>0.34</v>
      </c>
      <c r="S68" s="195">
        <v>0.26</v>
      </c>
      <c r="T68" s="195">
        <v>0</v>
      </c>
      <c r="U68" s="195">
        <v>2.13</v>
      </c>
      <c r="V68" s="195">
        <v>0.14000000000000001</v>
      </c>
      <c r="W68" s="195">
        <v>1.51</v>
      </c>
      <c r="X68" s="195">
        <v>1.48</v>
      </c>
      <c r="Y68" s="195">
        <v>0</v>
      </c>
      <c r="Z68" s="195">
        <v>2.17</v>
      </c>
      <c r="AA68" s="195">
        <v>0.77</v>
      </c>
      <c r="AB68" s="195">
        <v>0</v>
      </c>
      <c r="AC68" s="195">
        <v>1.83</v>
      </c>
      <c r="AD68" s="195">
        <v>8.9</v>
      </c>
      <c r="AE68" s="195">
        <v>0</v>
      </c>
      <c r="AF68" s="195">
        <v>0</v>
      </c>
      <c r="AG68" s="195">
        <v>0.09</v>
      </c>
      <c r="AH68" s="195">
        <v>0</v>
      </c>
      <c r="AI68" s="195">
        <v>9.64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 s="195">
        <v>181.02</v>
      </c>
      <c r="AP68" s="195">
        <v>0</v>
      </c>
      <c r="AQ68" s="195">
        <v>0</v>
      </c>
      <c r="AR68" s="195">
        <v>-13.39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-20.51</v>
      </c>
      <c r="H69" s="195">
        <v>0</v>
      </c>
      <c r="I69" s="195">
        <v>0</v>
      </c>
      <c r="J69" s="195">
        <v>-165.12</v>
      </c>
      <c r="K69" s="195">
        <v>0.31</v>
      </c>
      <c r="L69" s="195">
        <v>18.899999999999999</v>
      </c>
      <c r="M69" s="195">
        <v>0.92</v>
      </c>
      <c r="N69" s="195">
        <v>1.19</v>
      </c>
      <c r="O69" s="195">
        <v>0</v>
      </c>
      <c r="P69" s="195">
        <v>1.4</v>
      </c>
      <c r="Q69" s="195">
        <v>0.2</v>
      </c>
      <c r="R69" s="195">
        <v>0.34</v>
      </c>
      <c r="S69" s="195">
        <v>0.26</v>
      </c>
      <c r="T69" s="195">
        <v>0</v>
      </c>
      <c r="U69" s="195">
        <v>2.13</v>
      </c>
      <c r="V69" s="195">
        <v>0.14000000000000001</v>
      </c>
      <c r="W69" s="195">
        <v>1.51</v>
      </c>
      <c r="X69" s="195">
        <v>1.48</v>
      </c>
      <c r="Y69" s="195">
        <v>0</v>
      </c>
      <c r="Z69" s="195">
        <v>2.17</v>
      </c>
      <c r="AA69" s="195">
        <v>0.77</v>
      </c>
      <c r="AB69" s="195">
        <v>0</v>
      </c>
      <c r="AC69" s="195">
        <v>1.83</v>
      </c>
      <c r="AD69" s="195">
        <v>8.9</v>
      </c>
      <c r="AE69" s="195">
        <v>0</v>
      </c>
      <c r="AF69" s="195">
        <v>0</v>
      </c>
      <c r="AG69" s="195">
        <v>0.09</v>
      </c>
      <c r="AH69" s="195">
        <v>0</v>
      </c>
      <c r="AI69" s="195">
        <v>9.64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 s="195">
        <v>181.02</v>
      </c>
      <c r="AP69" s="195">
        <v>0</v>
      </c>
      <c r="AQ69" s="195">
        <v>0</v>
      </c>
      <c r="AR69" s="195">
        <v>-13.39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-20.51</v>
      </c>
      <c r="H70" s="195">
        <v>0</v>
      </c>
      <c r="I70" s="195">
        <v>0</v>
      </c>
      <c r="J70" s="195">
        <v>-135.12</v>
      </c>
      <c r="K70" s="195">
        <v>0.31</v>
      </c>
      <c r="L70" s="195">
        <v>18.899999999999999</v>
      </c>
      <c r="M70" s="195">
        <v>0.92</v>
      </c>
      <c r="N70" s="195">
        <v>1.19</v>
      </c>
      <c r="O70" s="195">
        <v>0</v>
      </c>
      <c r="P70" s="195">
        <v>1.4</v>
      </c>
      <c r="Q70" s="195">
        <v>0.2</v>
      </c>
      <c r="R70" s="195">
        <v>0.34</v>
      </c>
      <c r="S70" s="195">
        <v>0.26</v>
      </c>
      <c r="T70" s="195">
        <v>0</v>
      </c>
      <c r="U70" s="195">
        <v>2.13</v>
      </c>
      <c r="V70" s="195">
        <v>0.14000000000000001</v>
      </c>
      <c r="W70" s="195">
        <v>1.51</v>
      </c>
      <c r="X70" s="195">
        <v>1.48</v>
      </c>
      <c r="Y70" s="195">
        <v>0</v>
      </c>
      <c r="Z70" s="195">
        <v>2.17</v>
      </c>
      <c r="AA70" s="195">
        <v>0.77</v>
      </c>
      <c r="AB70" s="195">
        <v>0</v>
      </c>
      <c r="AC70" s="195">
        <v>1.83</v>
      </c>
      <c r="AD70" s="195">
        <v>8.9</v>
      </c>
      <c r="AE70" s="195">
        <v>0</v>
      </c>
      <c r="AF70" s="195">
        <v>0</v>
      </c>
      <c r="AG70" s="195">
        <v>0.09</v>
      </c>
      <c r="AH70" s="195">
        <v>0</v>
      </c>
      <c r="AI70" s="195">
        <v>9.64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181.02</v>
      </c>
      <c r="AP70" s="195">
        <v>0</v>
      </c>
      <c r="AQ70" s="195">
        <v>0</v>
      </c>
      <c r="AR70" s="195">
        <v>-13.39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-20.51</v>
      </c>
      <c r="H71" s="195">
        <v>0</v>
      </c>
      <c r="I71" s="195">
        <v>0</v>
      </c>
      <c r="J71" s="195">
        <v>-128.12</v>
      </c>
      <c r="K71" s="195">
        <v>0.31</v>
      </c>
      <c r="L71" s="195">
        <v>18.899999999999999</v>
      </c>
      <c r="M71" s="195">
        <v>0.92</v>
      </c>
      <c r="N71" s="195">
        <v>1.19</v>
      </c>
      <c r="O71" s="195">
        <v>0</v>
      </c>
      <c r="P71" s="195">
        <v>1.4</v>
      </c>
      <c r="Q71" s="195">
        <v>0.2</v>
      </c>
      <c r="R71" s="195">
        <v>0.34</v>
      </c>
      <c r="S71" s="195">
        <v>0.26</v>
      </c>
      <c r="T71" s="195">
        <v>0</v>
      </c>
      <c r="U71" s="195">
        <v>2.13</v>
      </c>
      <c r="V71" s="195">
        <v>0.14000000000000001</v>
      </c>
      <c r="W71" s="195">
        <v>1.51</v>
      </c>
      <c r="X71" s="195">
        <v>1.48</v>
      </c>
      <c r="Y71" s="195">
        <v>0</v>
      </c>
      <c r="Z71" s="195">
        <v>2.17</v>
      </c>
      <c r="AA71" s="195">
        <v>0.77</v>
      </c>
      <c r="AB71" s="195">
        <v>0</v>
      </c>
      <c r="AC71" s="195">
        <v>1.83</v>
      </c>
      <c r="AD71" s="195">
        <v>8.9</v>
      </c>
      <c r="AE71" s="195">
        <v>0</v>
      </c>
      <c r="AF71" s="195">
        <v>0</v>
      </c>
      <c r="AG71" s="195">
        <v>0.09</v>
      </c>
      <c r="AH71" s="195">
        <v>0</v>
      </c>
      <c r="AI71" s="195">
        <v>9.64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 s="195">
        <v>181.02</v>
      </c>
      <c r="AP71" s="195">
        <v>0</v>
      </c>
      <c r="AQ71" s="195">
        <v>0</v>
      </c>
      <c r="AR71" s="195">
        <v>-13.39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-20.51</v>
      </c>
      <c r="H72" s="195">
        <v>0</v>
      </c>
      <c r="I72" s="195">
        <v>0</v>
      </c>
      <c r="J72" s="195">
        <v>-129.12</v>
      </c>
      <c r="K72" s="195">
        <v>0.31</v>
      </c>
      <c r="L72" s="195">
        <v>18.899999999999999</v>
      </c>
      <c r="M72" s="195">
        <v>0.92</v>
      </c>
      <c r="N72" s="195">
        <v>1.19</v>
      </c>
      <c r="O72" s="195">
        <v>0</v>
      </c>
      <c r="P72" s="195">
        <v>1.4</v>
      </c>
      <c r="Q72" s="195">
        <v>0.2</v>
      </c>
      <c r="R72" s="195">
        <v>0.34</v>
      </c>
      <c r="S72" s="195">
        <v>0.26</v>
      </c>
      <c r="T72" s="195">
        <v>0</v>
      </c>
      <c r="U72" s="195">
        <v>2.13</v>
      </c>
      <c r="V72" s="195">
        <v>0.14000000000000001</v>
      </c>
      <c r="W72" s="195">
        <v>1.51</v>
      </c>
      <c r="X72" s="195">
        <v>1.48</v>
      </c>
      <c r="Y72" s="195">
        <v>0</v>
      </c>
      <c r="Z72" s="195">
        <v>2.17</v>
      </c>
      <c r="AA72" s="195">
        <v>0.77</v>
      </c>
      <c r="AB72" s="195">
        <v>0</v>
      </c>
      <c r="AC72" s="195">
        <v>1.83</v>
      </c>
      <c r="AD72" s="195">
        <v>8.9</v>
      </c>
      <c r="AE72" s="195">
        <v>0</v>
      </c>
      <c r="AF72" s="195">
        <v>0</v>
      </c>
      <c r="AG72" s="195">
        <v>0.09</v>
      </c>
      <c r="AH72" s="195">
        <v>0</v>
      </c>
      <c r="AI72" s="195">
        <v>9.64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 s="195">
        <v>181.02</v>
      </c>
      <c r="AP72" s="195">
        <v>0</v>
      </c>
      <c r="AQ72" s="195">
        <v>0</v>
      </c>
      <c r="AR72" s="195">
        <v>-13.39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-20.51</v>
      </c>
      <c r="H73" s="195">
        <v>0</v>
      </c>
      <c r="I73" s="195">
        <v>0</v>
      </c>
      <c r="J73" s="195">
        <v>-123.12</v>
      </c>
      <c r="K73" s="195">
        <v>0.31</v>
      </c>
      <c r="L73" s="195">
        <v>18.899999999999999</v>
      </c>
      <c r="M73" s="195">
        <v>0.92</v>
      </c>
      <c r="N73" s="195">
        <v>1.19</v>
      </c>
      <c r="O73" s="195">
        <v>0</v>
      </c>
      <c r="P73" s="195">
        <v>1.4</v>
      </c>
      <c r="Q73" s="195">
        <v>0.2</v>
      </c>
      <c r="R73" s="195">
        <v>0.34</v>
      </c>
      <c r="S73" s="195">
        <v>0.26</v>
      </c>
      <c r="T73" s="195">
        <v>0</v>
      </c>
      <c r="U73" s="195">
        <v>2.13</v>
      </c>
      <c r="V73" s="195">
        <v>0.14000000000000001</v>
      </c>
      <c r="W73" s="195">
        <v>1.51</v>
      </c>
      <c r="X73" s="195">
        <v>1.48</v>
      </c>
      <c r="Y73" s="195">
        <v>0</v>
      </c>
      <c r="Z73" s="195">
        <v>2.17</v>
      </c>
      <c r="AA73" s="195">
        <v>0.77</v>
      </c>
      <c r="AB73" s="195">
        <v>0</v>
      </c>
      <c r="AC73" s="195">
        <v>1.83</v>
      </c>
      <c r="AD73" s="195">
        <v>8.9</v>
      </c>
      <c r="AE73" s="195">
        <v>0</v>
      </c>
      <c r="AF73" s="195">
        <v>0</v>
      </c>
      <c r="AG73" s="195">
        <v>0.09</v>
      </c>
      <c r="AH73" s="195">
        <v>0</v>
      </c>
      <c r="AI73" s="195">
        <v>9.64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 s="195">
        <v>181.02</v>
      </c>
      <c r="AP73" s="195">
        <v>0</v>
      </c>
      <c r="AQ73" s="195">
        <v>0</v>
      </c>
      <c r="AR73" s="195">
        <v>-13.39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-40.51</v>
      </c>
      <c r="H74" s="195">
        <v>0</v>
      </c>
      <c r="I74" s="195">
        <v>0</v>
      </c>
      <c r="J74" s="195">
        <v>-112.12</v>
      </c>
      <c r="K74" s="195">
        <v>0.31</v>
      </c>
      <c r="L74" s="195">
        <v>18.899999999999999</v>
      </c>
      <c r="M74" s="195">
        <v>0.92</v>
      </c>
      <c r="N74" s="195">
        <v>1.19</v>
      </c>
      <c r="O74" s="195">
        <v>0</v>
      </c>
      <c r="P74" s="195">
        <v>1.4</v>
      </c>
      <c r="Q74" s="195">
        <v>0.2</v>
      </c>
      <c r="R74" s="195">
        <v>0.34</v>
      </c>
      <c r="S74" s="195">
        <v>0.26</v>
      </c>
      <c r="T74" s="195">
        <v>0</v>
      </c>
      <c r="U74" s="195">
        <v>2.13</v>
      </c>
      <c r="V74" s="195">
        <v>0.14000000000000001</v>
      </c>
      <c r="W74" s="195">
        <v>1.51</v>
      </c>
      <c r="X74" s="195">
        <v>1.48</v>
      </c>
      <c r="Y74" s="195">
        <v>0</v>
      </c>
      <c r="Z74" s="195">
        <v>2.17</v>
      </c>
      <c r="AA74" s="195">
        <v>0.77</v>
      </c>
      <c r="AB74" s="195">
        <v>0</v>
      </c>
      <c r="AC74" s="195">
        <v>1.83</v>
      </c>
      <c r="AD74" s="195">
        <v>8.9</v>
      </c>
      <c r="AE74" s="195">
        <v>0</v>
      </c>
      <c r="AF74" s="195">
        <v>0</v>
      </c>
      <c r="AG74" s="195">
        <v>0.09</v>
      </c>
      <c r="AH74" s="195">
        <v>0</v>
      </c>
      <c r="AI74" s="195">
        <v>9.64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 s="195">
        <v>181.02</v>
      </c>
      <c r="AP74" s="195">
        <v>0</v>
      </c>
      <c r="AQ74" s="195">
        <v>0</v>
      </c>
      <c r="AR74" s="195">
        <v>-13.39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-90.51</v>
      </c>
      <c r="H75" s="195">
        <v>0</v>
      </c>
      <c r="I75" s="195">
        <v>0</v>
      </c>
      <c r="J75" s="195">
        <v>-122.12</v>
      </c>
      <c r="K75" s="195">
        <v>0.31</v>
      </c>
      <c r="L75" s="195">
        <v>18.899999999999999</v>
      </c>
      <c r="M75" s="195">
        <v>0.92</v>
      </c>
      <c r="N75" s="195">
        <v>1.19</v>
      </c>
      <c r="O75" s="195">
        <v>0</v>
      </c>
      <c r="P75" s="195">
        <v>1.4</v>
      </c>
      <c r="Q75" s="195">
        <v>0.2</v>
      </c>
      <c r="R75" s="195">
        <v>0.34</v>
      </c>
      <c r="S75" s="195">
        <v>0.26</v>
      </c>
      <c r="T75" s="195">
        <v>0</v>
      </c>
      <c r="U75" s="195">
        <v>2.2400000000000002</v>
      </c>
      <c r="V75" s="195">
        <v>0.14000000000000001</v>
      </c>
      <c r="W75" s="195">
        <v>0.79</v>
      </c>
      <c r="X75" s="195">
        <v>1.48</v>
      </c>
      <c r="Y75" s="195">
        <v>0</v>
      </c>
      <c r="Z75" s="195">
        <v>2.17</v>
      </c>
      <c r="AA75" s="195">
        <v>0.77</v>
      </c>
      <c r="AB75" s="195">
        <v>0</v>
      </c>
      <c r="AC75" s="195">
        <v>1.83</v>
      </c>
      <c r="AD75" s="195">
        <v>8.9</v>
      </c>
      <c r="AE75" s="195">
        <v>0</v>
      </c>
      <c r="AF75" s="195">
        <v>0</v>
      </c>
      <c r="AG75" s="195">
        <v>0.09</v>
      </c>
      <c r="AH75" s="195">
        <v>0</v>
      </c>
      <c r="AI75" s="195">
        <v>9.64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-13.39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-90.51</v>
      </c>
      <c r="H76" s="195">
        <v>0</v>
      </c>
      <c r="I76" s="195">
        <v>0</v>
      </c>
      <c r="J76" s="195">
        <v>-153.12</v>
      </c>
      <c r="K76" s="195">
        <v>0.31</v>
      </c>
      <c r="L76" s="195">
        <v>18.899999999999999</v>
      </c>
      <c r="M76" s="195">
        <v>0.92</v>
      </c>
      <c r="N76" s="195">
        <v>1.19</v>
      </c>
      <c r="O76" s="195">
        <v>0</v>
      </c>
      <c r="P76" s="195">
        <v>1.4</v>
      </c>
      <c r="Q76" s="195">
        <v>0.2</v>
      </c>
      <c r="R76" s="195">
        <v>0.34</v>
      </c>
      <c r="S76" s="195">
        <v>0.26</v>
      </c>
      <c r="T76" s="195">
        <v>0</v>
      </c>
      <c r="U76" s="195">
        <v>2.2400000000000002</v>
      </c>
      <c r="V76" s="195">
        <v>0.14000000000000001</v>
      </c>
      <c r="W76" s="195">
        <v>0.79</v>
      </c>
      <c r="X76" s="195">
        <v>1.48</v>
      </c>
      <c r="Y76" s="195">
        <v>0</v>
      </c>
      <c r="Z76" s="195">
        <v>2.17</v>
      </c>
      <c r="AA76" s="195">
        <v>0.77</v>
      </c>
      <c r="AB76" s="195">
        <v>0</v>
      </c>
      <c r="AC76" s="195">
        <v>1.49</v>
      </c>
      <c r="AD76" s="195">
        <v>8.9</v>
      </c>
      <c r="AE76" s="195">
        <v>0</v>
      </c>
      <c r="AF76" s="195">
        <v>0</v>
      </c>
      <c r="AG76" s="195">
        <v>0.09</v>
      </c>
      <c r="AH76" s="195">
        <v>0</v>
      </c>
      <c r="AI76" s="195">
        <v>9.64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-13.39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-57.51</v>
      </c>
      <c r="H77" s="195">
        <v>0</v>
      </c>
      <c r="I77" s="195">
        <v>0</v>
      </c>
      <c r="J77" s="195">
        <v>-195.12</v>
      </c>
      <c r="K77" s="195">
        <v>0.31</v>
      </c>
      <c r="L77" s="195">
        <v>18.899999999999999</v>
      </c>
      <c r="M77" s="195">
        <v>0.92</v>
      </c>
      <c r="N77" s="195">
        <v>1.19</v>
      </c>
      <c r="O77" s="195">
        <v>0</v>
      </c>
      <c r="P77" s="195">
        <v>1.4</v>
      </c>
      <c r="Q77" s="195">
        <v>0.2</v>
      </c>
      <c r="R77" s="195">
        <v>0.34</v>
      </c>
      <c r="S77" s="195">
        <v>0.26</v>
      </c>
      <c r="T77" s="195">
        <v>0</v>
      </c>
      <c r="U77" s="195">
        <v>2.09</v>
      </c>
      <c r="V77" s="195">
        <v>0.14000000000000001</v>
      </c>
      <c r="W77" s="195">
        <v>0.79</v>
      </c>
      <c r="X77" s="195">
        <v>1.48</v>
      </c>
      <c r="Y77" s="195">
        <v>0</v>
      </c>
      <c r="Z77" s="195">
        <v>2.17</v>
      </c>
      <c r="AA77" s="195">
        <v>0.77</v>
      </c>
      <c r="AB77" s="195">
        <v>0</v>
      </c>
      <c r="AC77" s="195">
        <v>1.49</v>
      </c>
      <c r="AD77" s="195">
        <v>8.9</v>
      </c>
      <c r="AE77" s="195">
        <v>0</v>
      </c>
      <c r="AF77" s="195">
        <v>0</v>
      </c>
      <c r="AG77" s="195">
        <v>0.09</v>
      </c>
      <c r="AH77" s="195">
        <v>0</v>
      </c>
      <c r="AI77" s="195">
        <v>9.64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-13.39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-20.51</v>
      </c>
      <c r="H78" s="195">
        <v>0</v>
      </c>
      <c r="I78" s="195">
        <v>0</v>
      </c>
      <c r="J78" s="195">
        <v>-223.12</v>
      </c>
      <c r="K78" s="195">
        <v>0.31</v>
      </c>
      <c r="L78" s="195">
        <v>18.899999999999999</v>
      </c>
      <c r="M78" s="195">
        <v>0.92</v>
      </c>
      <c r="N78" s="195">
        <v>1.19</v>
      </c>
      <c r="O78" s="195">
        <v>0</v>
      </c>
      <c r="P78" s="195">
        <v>1.4</v>
      </c>
      <c r="Q78" s="195">
        <v>0.2</v>
      </c>
      <c r="R78" s="195">
        <v>0.34</v>
      </c>
      <c r="S78" s="195">
        <v>0.26</v>
      </c>
      <c r="T78" s="195">
        <v>0</v>
      </c>
      <c r="U78" s="195">
        <v>2.09</v>
      </c>
      <c r="V78" s="195">
        <v>0.14000000000000001</v>
      </c>
      <c r="W78" s="195">
        <v>0.79</v>
      </c>
      <c r="X78" s="195">
        <v>1.48</v>
      </c>
      <c r="Y78" s="195">
        <v>0</v>
      </c>
      <c r="Z78" s="195">
        <v>2.17</v>
      </c>
      <c r="AA78" s="195">
        <v>0.77</v>
      </c>
      <c r="AB78" s="195">
        <v>0</v>
      </c>
      <c r="AC78" s="195">
        <v>1.49</v>
      </c>
      <c r="AD78" s="195">
        <v>8.9</v>
      </c>
      <c r="AE78" s="195">
        <v>0</v>
      </c>
      <c r="AF78" s="195">
        <v>0</v>
      </c>
      <c r="AG78" s="195">
        <v>0.09</v>
      </c>
      <c r="AH78" s="195">
        <v>0</v>
      </c>
      <c r="AI78" s="195">
        <v>9.64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-13.39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-20.51</v>
      </c>
      <c r="H79" s="195">
        <v>0</v>
      </c>
      <c r="I79" s="195">
        <v>0</v>
      </c>
      <c r="J79" s="195">
        <v>-223.12</v>
      </c>
      <c r="K79" s="195">
        <v>0.31</v>
      </c>
      <c r="L79" s="195">
        <v>18.899999999999999</v>
      </c>
      <c r="M79" s="195">
        <v>0.92</v>
      </c>
      <c r="N79" s="195">
        <v>1.19</v>
      </c>
      <c r="O79" s="195">
        <v>0</v>
      </c>
      <c r="P79" s="195">
        <v>1.4</v>
      </c>
      <c r="Q79" s="195">
        <v>0.2</v>
      </c>
      <c r="R79" s="195">
        <v>0.34</v>
      </c>
      <c r="S79" s="195">
        <v>0.26</v>
      </c>
      <c r="T79" s="195">
        <v>0</v>
      </c>
      <c r="U79" s="195">
        <v>2.09</v>
      </c>
      <c r="V79" s="195">
        <v>0.14000000000000001</v>
      </c>
      <c r="W79" s="195">
        <v>0.79</v>
      </c>
      <c r="X79" s="195">
        <v>1.48</v>
      </c>
      <c r="Y79" s="195">
        <v>0</v>
      </c>
      <c r="Z79" s="195">
        <v>2.17</v>
      </c>
      <c r="AA79" s="195">
        <v>0.77</v>
      </c>
      <c r="AB79" s="195">
        <v>0</v>
      </c>
      <c r="AC79" s="195">
        <v>1.49</v>
      </c>
      <c r="AD79" s="195">
        <v>8.9</v>
      </c>
      <c r="AE79" s="195">
        <v>0</v>
      </c>
      <c r="AF79" s="195">
        <v>0</v>
      </c>
      <c r="AG79" s="195">
        <v>0.09</v>
      </c>
      <c r="AH79" s="195">
        <v>0</v>
      </c>
      <c r="AI79" s="195">
        <v>9.64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-13.39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-20.51</v>
      </c>
      <c r="H80" s="195">
        <v>0</v>
      </c>
      <c r="I80" s="195">
        <v>0</v>
      </c>
      <c r="J80" s="195">
        <v>-211.12</v>
      </c>
      <c r="K80" s="195">
        <v>0.31</v>
      </c>
      <c r="L80" s="195">
        <v>18.899999999999999</v>
      </c>
      <c r="M80" s="195">
        <v>0.92</v>
      </c>
      <c r="N80" s="195">
        <v>1.19</v>
      </c>
      <c r="O80" s="195">
        <v>0</v>
      </c>
      <c r="P80" s="195">
        <v>1.4</v>
      </c>
      <c r="Q80" s="195">
        <v>0.2</v>
      </c>
      <c r="R80" s="195">
        <v>0.34</v>
      </c>
      <c r="S80" s="195">
        <v>0.26</v>
      </c>
      <c r="T80" s="195">
        <v>0</v>
      </c>
      <c r="U80" s="195">
        <v>2.09</v>
      </c>
      <c r="V80" s="195">
        <v>0.14000000000000001</v>
      </c>
      <c r="W80" s="195">
        <v>0.79</v>
      </c>
      <c r="X80" s="195">
        <v>1.48</v>
      </c>
      <c r="Y80" s="195">
        <v>0</v>
      </c>
      <c r="Z80" s="195">
        <v>2.17</v>
      </c>
      <c r="AA80" s="195">
        <v>0.77</v>
      </c>
      <c r="AB80" s="195">
        <v>0</v>
      </c>
      <c r="AC80" s="195">
        <v>1.49</v>
      </c>
      <c r="AD80" s="195">
        <v>8.9</v>
      </c>
      <c r="AE80" s="195">
        <v>0</v>
      </c>
      <c r="AF80" s="195">
        <v>0</v>
      </c>
      <c r="AG80" s="195">
        <v>0.09</v>
      </c>
      <c r="AH80" s="195">
        <v>0</v>
      </c>
      <c r="AI80" s="195">
        <v>9.64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-13.39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-20.51</v>
      </c>
      <c r="H81" s="195">
        <v>0</v>
      </c>
      <c r="I81" s="195">
        <v>0</v>
      </c>
      <c r="J81" s="195">
        <v>-178.12</v>
      </c>
      <c r="K81" s="195">
        <v>0.31</v>
      </c>
      <c r="L81" s="195">
        <v>18.899999999999999</v>
      </c>
      <c r="M81" s="195">
        <v>0.92</v>
      </c>
      <c r="N81" s="195">
        <v>1.19</v>
      </c>
      <c r="O81" s="195">
        <v>0</v>
      </c>
      <c r="P81" s="195">
        <v>1.4</v>
      </c>
      <c r="Q81" s="195">
        <v>0.2</v>
      </c>
      <c r="R81" s="195">
        <v>0.34</v>
      </c>
      <c r="S81" s="195">
        <v>0.26</v>
      </c>
      <c r="T81" s="195">
        <v>0</v>
      </c>
      <c r="U81" s="195">
        <v>2.09</v>
      </c>
      <c r="V81" s="195">
        <v>0.14000000000000001</v>
      </c>
      <c r="W81" s="195">
        <v>0.79</v>
      </c>
      <c r="X81" s="195">
        <v>1.48</v>
      </c>
      <c r="Y81" s="195">
        <v>0</v>
      </c>
      <c r="Z81" s="195">
        <v>2.17</v>
      </c>
      <c r="AA81" s="195">
        <v>0.77</v>
      </c>
      <c r="AB81" s="195">
        <v>0</v>
      </c>
      <c r="AC81" s="195">
        <v>1.49</v>
      </c>
      <c r="AD81" s="195">
        <v>8.9</v>
      </c>
      <c r="AE81" s="195">
        <v>0</v>
      </c>
      <c r="AF81" s="195">
        <v>0</v>
      </c>
      <c r="AG81" s="195">
        <v>0.09</v>
      </c>
      <c r="AH81" s="195">
        <v>0</v>
      </c>
      <c r="AI81" s="195">
        <v>9.64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-13.39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-20.51</v>
      </c>
      <c r="H82" s="195">
        <v>0</v>
      </c>
      <c r="I82" s="195">
        <v>0</v>
      </c>
      <c r="J82" s="195">
        <v>-136.12</v>
      </c>
      <c r="K82" s="195">
        <v>0.31</v>
      </c>
      <c r="L82" s="195">
        <v>18.899999999999999</v>
      </c>
      <c r="M82" s="195">
        <v>0.92</v>
      </c>
      <c r="N82" s="195">
        <v>1.19</v>
      </c>
      <c r="O82" s="195">
        <v>0</v>
      </c>
      <c r="P82" s="195">
        <v>1.4</v>
      </c>
      <c r="Q82" s="195">
        <v>0.2</v>
      </c>
      <c r="R82" s="195">
        <v>0.34</v>
      </c>
      <c r="S82" s="195">
        <v>0.26</v>
      </c>
      <c r="T82" s="195">
        <v>0</v>
      </c>
      <c r="U82" s="195">
        <v>2.09</v>
      </c>
      <c r="V82" s="195">
        <v>0.14000000000000001</v>
      </c>
      <c r="W82" s="195">
        <v>0.79</v>
      </c>
      <c r="X82" s="195">
        <v>1.48</v>
      </c>
      <c r="Y82" s="195">
        <v>0</v>
      </c>
      <c r="Z82" s="195">
        <v>2.17</v>
      </c>
      <c r="AA82" s="195">
        <v>0.77</v>
      </c>
      <c r="AB82" s="195">
        <v>0</v>
      </c>
      <c r="AC82" s="195">
        <v>1.49</v>
      </c>
      <c r="AD82" s="195">
        <v>8.9</v>
      </c>
      <c r="AE82" s="195">
        <v>0</v>
      </c>
      <c r="AF82" s="195">
        <v>0</v>
      </c>
      <c r="AG82" s="195">
        <v>0.09</v>
      </c>
      <c r="AH82" s="195">
        <v>0</v>
      </c>
      <c r="AI82" s="195">
        <v>9.64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-13.39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-20.65</v>
      </c>
      <c r="H83" s="195">
        <v>0</v>
      </c>
      <c r="I83" s="195">
        <v>0</v>
      </c>
      <c r="J83" s="195">
        <v>-102.12</v>
      </c>
      <c r="K83" s="195">
        <v>0.31</v>
      </c>
      <c r="L83" s="195">
        <v>18.899999999999999</v>
      </c>
      <c r="M83" s="195">
        <v>0.92</v>
      </c>
      <c r="N83" s="195">
        <v>1.19</v>
      </c>
      <c r="O83" s="195">
        <v>0</v>
      </c>
      <c r="P83" s="195">
        <v>1.4</v>
      </c>
      <c r="Q83" s="195">
        <v>0.2</v>
      </c>
      <c r="R83" s="195">
        <v>0.34</v>
      </c>
      <c r="S83" s="195">
        <v>0.26</v>
      </c>
      <c r="T83" s="195">
        <v>0</v>
      </c>
      <c r="U83" s="195">
        <v>2.09</v>
      </c>
      <c r="V83" s="195">
        <v>0.14000000000000001</v>
      </c>
      <c r="W83" s="195">
        <v>0.56999999999999995</v>
      </c>
      <c r="X83" s="195">
        <v>1.48</v>
      </c>
      <c r="Y83" s="195">
        <v>0</v>
      </c>
      <c r="Z83" s="195">
        <v>2.17</v>
      </c>
      <c r="AA83" s="195">
        <v>0.77</v>
      </c>
      <c r="AB83" s="195">
        <v>0</v>
      </c>
      <c r="AC83" s="195">
        <v>1.49</v>
      </c>
      <c r="AD83" s="195">
        <v>8.9</v>
      </c>
      <c r="AE83" s="195">
        <v>0</v>
      </c>
      <c r="AF83" s="195">
        <v>0</v>
      </c>
      <c r="AG83" s="195">
        <v>0.09</v>
      </c>
      <c r="AH83" s="195">
        <v>0</v>
      </c>
      <c r="AI83" s="195">
        <v>9.64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-13.39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-20.65</v>
      </c>
      <c r="H84" s="195">
        <v>0</v>
      </c>
      <c r="I84" s="195">
        <v>0</v>
      </c>
      <c r="J84" s="195">
        <v>-102.12</v>
      </c>
      <c r="K84" s="195">
        <v>0.31</v>
      </c>
      <c r="L84" s="195">
        <v>18.899999999999999</v>
      </c>
      <c r="M84" s="195">
        <v>0.92</v>
      </c>
      <c r="N84" s="195">
        <v>1.19</v>
      </c>
      <c r="O84" s="195">
        <v>0</v>
      </c>
      <c r="P84" s="195">
        <v>1.4</v>
      </c>
      <c r="Q84" s="195">
        <v>0.2</v>
      </c>
      <c r="R84" s="195">
        <v>0.34</v>
      </c>
      <c r="S84" s="195">
        <v>0.26</v>
      </c>
      <c r="T84" s="195">
        <v>0</v>
      </c>
      <c r="U84" s="195">
        <v>2.09</v>
      </c>
      <c r="V84" s="195">
        <v>0.14000000000000001</v>
      </c>
      <c r="W84" s="195">
        <v>0.56999999999999995</v>
      </c>
      <c r="X84" s="195">
        <v>1.48</v>
      </c>
      <c r="Y84" s="195">
        <v>0</v>
      </c>
      <c r="Z84" s="195">
        <v>2.17</v>
      </c>
      <c r="AA84" s="195">
        <v>0.77</v>
      </c>
      <c r="AB84" s="195">
        <v>0</v>
      </c>
      <c r="AC84" s="195">
        <v>1.49</v>
      </c>
      <c r="AD84" s="195">
        <v>8.9</v>
      </c>
      <c r="AE84" s="195">
        <v>0</v>
      </c>
      <c r="AF84" s="195">
        <v>0</v>
      </c>
      <c r="AG84" s="195">
        <v>0.09</v>
      </c>
      <c r="AH84" s="195">
        <v>0</v>
      </c>
      <c r="AI84" s="195">
        <v>9.64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-13.39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-20.8</v>
      </c>
      <c r="H85" s="195">
        <v>0</v>
      </c>
      <c r="I85" s="195">
        <v>0</v>
      </c>
      <c r="J85" s="195">
        <v>-91.03</v>
      </c>
      <c r="K85" s="195">
        <v>0.31</v>
      </c>
      <c r="L85" s="195">
        <v>18.899999999999999</v>
      </c>
      <c r="M85" s="195">
        <v>0.92</v>
      </c>
      <c r="N85" s="195">
        <v>1.19</v>
      </c>
      <c r="O85" s="195">
        <v>0</v>
      </c>
      <c r="P85" s="195">
        <v>1.4</v>
      </c>
      <c r="Q85" s="195">
        <v>0.2</v>
      </c>
      <c r="R85" s="195">
        <v>0.34</v>
      </c>
      <c r="S85" s="195">
        <v>0.26</v>
      </c>
      <c r="T85" s="195">
        <v>0</v>
      </c>
      <c r="U85" s="195">
        <v>2.09</v>
      </c>
      <c r="V85" s="195">
        <v>0.14000000000000001</v>
      </c>
      <c r="W85" s="195">
        <v>0.42</v>
      </c>
      <c r="X85" s="195">
        <v>1.48</v>
      </c>
      <c r="Y85" s="195">
        <v>0</v>
      </c>
      <c r="Z85" s="195">
        <v>2.17</v>
      </c>
      <c r="AA85" s="195">
        <v>0.77</v>
      </c>
      <c r="AB85" s="195">
        <v>0</v>
      </c>
      <c r="AC85" s="195">
        <v>1.49</v>
      </c>
      <c r="AD85" s="195">
        <v>8.9</v>
      </c>
      <c r="AE85" s="195">
        <v>0</v>
      </c>
      <c r="AF85" s="195">
        <v>0</v>
      </c>
      <c r="AG85" s="195">
        <v>0.09</v>
      </c>
      <c r="AH85" s="195">
        <v>0</v>
      </c>
      <c r="AI85" s="195">
        <v>9.64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-13.39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-20.8</v>
      </c>
      <c r="H86" s="195">
        <v>0</v>
      </c>
      <c r="I86" s="195">
        <v>0</v>
      </c>
      <c r="J86" s="195">
        <v>-58.39</v>
      </c>
      <c r="K86" s="195">
        <v>0.31</v>
      </c>
      <c r="L86" s="195">
        <v>18.899999999999999</v>
      </c>
      <c r="M86" s="195">
        <v>0.92</v>
      </c>
      <c r="N86" s="195">
        <v>1.19</v>
      </c>
      <c r="O86" s="195">
        <v>0</v>
      </c>
      <c r="P86" s="195">
        <v>1.4</v>
      </c>
      <c r="Q86" s="195">
        <v>0.2</v>
      </c>
      <c r="R86" s="195">
        <v>0.34</v>
      </c>
      <c r="S86" s="195">
        <v>0.26</v>
      </c>
      <c r="T86" s="195">
        <v>0</v>
      </c>
      <c r="U86" s="195">
        <v>2.09</v>
      </c>
      <c r="V86" s="195">
        <v>0.14000000000000001</v>
      </c>
      <c r="W86" s="195">
        <v>0.42</v>
      </c>
      <c r="X86" s="195">
        <v>1.48</v>
      </c>
      <c r="Y86" s="195">
        <v>0</v>
      </c>
      <c r="Z86" s="195">
        <v>2.17</v>
      </c>
      <c r="AA86" s="195">
        <v>0.77</v>
      </c>
      <c r="AB86" s="195">
        <v>0</v>
      </c>
      <c r="AC86" s="195">
        <v>1.49</v>
      </c>
      <c r="AD86" s="195">
        <v>8.9</v>
      </c>
      <c r="AE86" s="195">
        <v>0</v>
      </c>
      <c r="AF86" s="195">
        <v>0</v>
      </c>
      <c r="AG86" s="195">
        <v>0.09</v>
      </c>
      <c r="AH86" s="195">
        <v>0</v>
      </c>
      <c r="AI86" s="195">
        <v>9.64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-13.39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-20.8</v>
      </c>
      <c r="H87" s="195">
        <v>0</v>
      </c>
      <c r="I87" s="195">
        <v>0</v>
      </c>
      <c r="J87" s="195">
        <v>-51.03</v>
      </c>
      <c r="K87" s="195">
        <v>0.31</v>
      </c>
      <c r="L87" s="195">
        <v>18.899999999999999</v>
      </c>
      <c r="M87" s="195">
        <v>0.92</v>
      </c>
      <c r="N87" s="195">
        <v>1.19</v>
      </c>
      <c r="O87" s="195">
        <v>0</v>
      </c>
      <c r="P87" s="195">
        <v>1.4</v>
      </c>
      <c r="Q87" s="195">
        <v>0.2</v>
      </c>
      <c r="R87" s="195">
        <v>0.34</v>
      </c>
      <c r="S87" s="195">
        <v>0.26</v>
      </c>
      <c r="T87" s="195">
        <v>0</v>
      </c>
      <c r="U87" s="195">
        <v>2.09</v>
      </c>
      <c r="V87" s="195">
        <v>0.14000000000000001</v>
      </c>
      <c r="W87" s="195">
        <v>0.42</v>
      </c>
      <c r="X87" s="195">
        <v>1.48</v>
      </c>
      <c r="Y87" s="195">
        <v>0</v>
      </c>
      <c r="Z87" s="195">
        <v>2.17</v>
      </c>
      <c r="AA87" s="195">
        <v>0.77</v>
      </c>
      <c r="AB87" s="195">
        <v>0</v>
      </c>
      <c r="AC87" s="195">
        <v>1.49</v>
      </c>
      <c r="AD87" s="195">
        <v>8.9</v>
      </c>
      <c r="AE87" s="195">
        <v>0</v>
      </c>
      <c r="AF87" s="195">
        <v>0</v>
      </c>
      <c r="AG87" s="195">
        <v>0.09</v>
      </c>
      <c r="AH87" s="195">
        <v>0</v>
      </c>
      <c r="AI87" s="195">
        <v>9.64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-13.39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-20.8</v>
      </c>
      <c r="H88" s="195">
        <v>0</v>
      </c>
      <c r="I88" s="195">
        <v>0</v>
      </c>
      <c r="J88" s="195">
        <v>-51.03</v>
      </c>
      <c r="K88" s="195">
        <v>0.31</v>
      </c>
      <c r="L88" s="195">
        <v>18.899999999999999</v>
      </c>
      <c r="M88" s="195">
        <v>0.92</v>
      </c>
      <c r="N88" s="195">
        <v>1.19</v>
      </c>
      <c r="O88" s="195">
        <v>0</v>
      </c>
      <c r="P88" s="195">
        <v>1.4</v>
      </c>
      <c r="Q88" s="195">
        <v>0.2</v>
      </c>
      <c r="R88" s="195">
        <v>0.34</v>
      </c>
      <c r="S88" s="195">
        <v>0.26</v>
      </c>
      <c r="T88" s="195">
        <v>0</v>
      </c>
      <c r="U88" s="195">
        <v>2.09</v>
      </c>
      <c r="V88" s="195">
        <v>0.14000000000000001</v>
      </c>
      <c r="W88" s="195">
        <v>0.42</v>
      </c>
      <c r="X88" s="195">
        <v>1.48</v>
      </c>
      <c r="Y88" s="195">
        <v>0</v>
      </c>
      <c r="Z88" s="195">
        <v>2.17</v>
      </c>
      <c r="AA88" s="195">
        <v>0.77</v>
      </c>
      <c r="AB88" s="195">
        <v>0</v>
      </c>
      <c r="AC88" s="195">
        <v>1.49</v>
      </c>
      <c r="AD88" s="195">
        <v>8.9</v>
      </c>
      <c r="AE88" s="195">
        <v>0</v>
      </c>
      <c r="AF88" s="195">
        <v>0</v>
      </c>
      <c r="AG88" s="195">
        <v>0.09</v>
      </c>
      <c r="AH88" s="195">
        <v>0</v>
      </c>
      <c r="AI88" s="195">
        <v>9.64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-13.39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-20.8</v>
      </c>
      <c r="H89" s="195">
        <v>0</v>
      </c>
      <c r="I89" s="195">
        <v>0</v>
      </c>
      <c r="J89" s="195">
        <v>-51.03</v>
      </c>
      <c r="K89" s="195">
        <v>0.31</v>
      </c>
      <c r="L89" s="195">
        <v>18.899999999999999</v>
      </c>
      <c r="M89" s="195">
        <v>0.92</v>
      </c>
      <c r="N89" s="195">
        <v>1.19</v>
      </c>
      <c r="O89" s="195">
        <v>0</v>
      </c>
      <c r="P89" s="195">
        <v>1.4</v>
      </c>
      <c r="Q89" s="195">
        <v>0.2</v>
      </c>
      <c r="R89" s="195">
        <v>0.62</v>
      </c>
      <c r="S89" s="195">
        <v>0.26</v>
      </c>
      <c r="T89" s="195">
        <v>0</v>
      </c>
      <c r="U89" s="195">
        <v>2.09</v>
      </c>
      <c r="V89" s="195">
        <v>0.14000000000000001</v>
      </c>
      <c r="W89" s="195">
        <v>0.42</v>
      </c>
      <c r="X89" s="195">
        <v>1.48</v>
      </c>
      <c r="Y89" s="195">
        <v>0</v>
      </c>
      <c r="Z89" s="195">
        <v>2.17</v>
      </c>
      <c r="AA89" s="195">
        <v>0.77</v>
      </c>
      <c r="AB89" s="195">
        <v>0</v>
      </c>
      <c r="AC89" s="195">
        <v>1.49</v>
      </c>
      <c r="AD89" s="195">
        <v>8.9</v>
      </c>
      <c r="AE89" s="195">
        <v>0</v>
      </c>
      <c r="AF89" s="195">
        <v>0</v>
      </c>
      <c r="AG89" s="195">
        <v>0.09</v>
      </c>
      <c r="AH89" s="195">
        <v>0</v>
      </c>
      <c r="AI89" s="195">
        <v>9.64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-13.39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-20.8</v>
      </c>
      <c r="H90" s="195">
        <v>0</v>
      </c>
      <c r="I90" s="195">
        <v>0</v>
      </c>
      <c r="J90" s="195">
        <v>-51.03</v>
      </c>
      <c r="K90" s="195">
        <v>0.31</v>
      </c>
      <c r="L90" s="195">
        <v>18.899999999999999</v>
      </c>
      <c r="M90" s="195">
        <v>0.92</v>
      </c>
      <c r="N90" s="195">
        <v>1.19</v>
      </c>
      <c r="O90" s="195">
        <v>0</v>
      </c>
      <c r="P90" s="195">
        <v>1.4</v>
      </c>
      <c r="Q90" s="195">
        <v>0.2</v>
      </c>
      <c r="R90" s="195">
        <v>0.66</v>
      </c>
      <c r="S90" s="195">
        <v>0.26</v>
      </c>
      <c r="T90" s="195">
        <v>0</v>
      </c>
      <c r="U90" s="195">
        <v>2.09</v>
      </c>
      <c r="V90" s="195">
        <v>0.14000000000000001</v>
      </c>
      <c r="W90" s="195">
        <v>0.42</v>
      </c>
      <c r="X90" s="195">
        <v>1.48</v>
      </c>
      <c r="Y90" s="195">
        <v>0</v>
      </c>
      <c r="Z90" s="195">
        <v>2.17</v>
      </c>
      <c r="AA90" s="195">
        <v>0.77</v>
      </c>
      <c r="AB90" s="195">
        <v>0</v>
      </c>
      <c r="AC90" s="195">
        <v>1.49</v>
      </c>
      <c r="AD90" s="195">
        <v>8.9</v>
      </c>
      <c r="AE90" s="195">
        <v>0</v>
      </c>
      <c r="AF90" s="195">
        <v>0</v>
      </c>
      <c r="AG90" s="195">
        <v>0.09</v>
      </c>
      <c r="AH90" s="195">
        <v>0</v>
      </c>
      <c r="AI90" s="195">
        <v>9.64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-13.39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-20.8</v>
      </c>
      <c r="H91" s="195">
        <v>0</v>
      </c>
      <c r="I91" s="195">
        <v>0</v>
      </c>
      <c r="J91" s="195">
        <v>-51.03</v>
      </c>
      <c r="K91" s="195">
        <v>0.31</v>
      </c>
      <c r="L91" s="195">
        <v>18.899999999999999</v>
      </c>
      <c r="M91" s="195">
        <v>0.92</v>
      </c>
      <c r="N91" s="195">
        <v>1.19</v>
      </c>
      <c r="O91" s="195">
        <v>0</v>
      </c>
      <c r="P91" s="195">
        <v>1.4</v>
      </c>
      <c r="Q91" s="195">
        <v>0.2</v>
      </c>
      <c r="R91" s="195">
        <v>0.53</v>
      </c>
      <c r="S91" s="195">
        <v>0.26</v>
      </c>
      <c r="T91" s="195">
        <v>0</v>
      </c>
      <c r="U91" s="195">
        <v>2.09</v>
      </c>
      <c r="V91" s="195">
        <v>0.14000000000000001</v>
      </c>
      <c r="W91" s="195">
        <v>0.42</v>
      </c>
      <c r="X91" s="195">
        <v>1.48</v>
      </c>
      <c r="Y91" s="195">
        <v>0</v>
      </c>
      <c r="Z91" s="195">
        <v>2.17</v>
      </c>
      <c r="AA91" s="195">
        <v>0.77</v>
      </c>
      <c r="AB91" s="195">
        <v>0</v>
      </c>
      <c r="AC91" s="195">
        <v>1.49</v>
      </c>
      <c r="AD91" s="195">
        <v>8.9</v>
      </c>
      <c r="AE91" s="195">
        <v>0</v>
      </c>
      <c r="AF91" s="195">
        <v>0</v>
      </c>
      <c r="AG91" s="195">
        <v>0.09</v>
      </c>
      <c r="AH91" s="195">
        <v>0</v>
      </c>
      <c r="AI91" s="195">
        <v>9.64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-13.39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-20.8</v>
      </c>
      <c r="H92" s="195">
        <v>0</v>
      </c>
      <c r="I92" s="195">
        <v>0</v>
      </c>
      <c r="J92" s="195">
        <v>-51.03</v>
      </c>
      <c r="K92" s="195">
        <v>0.31</v>
      </c>
      <c r="L92" s="195">
        <v>18.899999999999999</v>
      </c>
      <c r="M92" s="195">
        <v>0.92</v>
      </c>
      <c r="N92" s="195">
        <v>1.19</v>
      </c>
      <c r="O92" s="195">
        <v>0</v>
      </c>
      <c r="P92" s="195">
        <v>1.4</v>
      </c>
      <c r="Q92" s="195">
        <v>0.2</v>
      </c>
      <c r="R92" s="195">
        <v>0.43</v>
      </c>
      <c r="S92" s="195">
        <v>0.26</v>
      </c>
      <c r="T92" s="195">
        <v>0</v>
      </c>
      <c r="U92" s="195">
        <v>2.09</v>
      </c>
      <c r="V92" s="195">
        <v>0.14000000000000001</v>
      </c>
      <c r="W92" s="195">
        <v>0.42</v>
      </c>
      <c r="X92" s="195">
        <v>1.48</v>
      </c>
      <c r="Y92" s="195">
        <v>0</v>
      </c>
      <c r="Z92" s="195">
        <v>2.17</v>
      </c>
      <c r="AA92" s="195">
        <v>0.77</v>
      </c>
      <c r="AB92" s="195">
        <v>0</v>
      </c>
      <c r="AC92" s="195">
        <v>1.49</v>
      </c>
      <c r="AD92" s="195">
        <v>8.9</v>
      </c>
      <c r="AE92" s="195">
        <v>0</v>
      </c>
      <c r="AF92" s="195">
        <v>0</v>
      </c>
      <c r="AG92" s="195">
        <v>0.09</v>
      </c>
      <c r="AH92" s="195">
        <v>0</v>
      </c>
      <c r="AI92" s="195">
        <v>9.64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-13.39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-20.8</v>
      </c>
      <c r="H93" s="195">
        <v>0</v>
      </c>
      <c r="I93" s="195">
        <v>0</v>
      </c>
      <c r="J93" s="195">
        <v>-51.03</v>
      </c>
      <c r="K93" s="195">
        <v>0.31</v>
      </c>
      <c r="L93" s="195">
        <v>18.899999999999999</v>
      </c>
      <c r="M93" s="195">
        <v>0.92</v>
      </c>
      <c r="N93" s="195">
        <v>1.19</v>
      </c>
      <c r="O93" s="195">
        <v>0</v>
      </c>
      <c r="P93" s="195">
        <v>1.4</v>
      </c>
      <c r="Q93" s="195">
        <v>0.2</v>
      </c>
      <c r="R93" s="195">
        <v>0.43</v>
      </c>
      <c r="S93" s="195">
        <v>0.26</v>
      </c>
      <c r="T93" s="195">
        <v>0</v>
      </c>
      <c r="U93" s="195">
        <v>2.09</v>
      </c>
      <c r="V93" s="195">
        <v>0.12</v>
      </c>
      <c r="W93" s="195">
        <v>0.41</v>
      </c>
      <c r="X93" s="195">
        <v>1.48</v>
      </c>
      <c r="Y93" s="195">
        <v>0</v>
      </c>
      <c r="Z93" s="195">
        <v>2.17</v>
      </c>
      <c r="AA93" s="195">
        <v>0.77</v>
      </c>
      <c r="AB93" s="195">
        <v>0</v>
      </c>
      <c r="AC93" s="195">
        <v>1.49</v>
      </c>
      <c r="AD93" s="195">
        <v>8.9</v>
      </c>
      <c r="AE93" s="195">
        <v>0</v>
      </c>
      <c r="AF93" s="195">
        <v>0</v>
      </c>
      <c r="AG93" s="195">
        <v>0.09</v>
      </c>
      <c r="AH93" s="195">
        <v>0</v>
      </c>
      <c r="AI93" s="195">
        <v>9.64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-13.39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-20.8</v>
      </c>
      <c r="H94" s="195">
        <v>0</v>
      </c>
      <c r="I94" s="195">
        <v>0</v>
      </c>
      <c r="J94" s="195">
        <v>-51.03</v>
      </c>
      <c r="K94" s="195">
        <v>0.31</v>
      </c>
      <c r="L94" s="195">
        <v>18.899999999999999</v>
      </c>
      <c r="M94" s="195">
        <v>0.92</v>
      </c>
      <c r="N94" s="195">
        <v>1.19</v>
      </c>
      <c r="O94" s="195">
        <v>0</v>
      </c>
      <c r="P94" s="195">
        <v>1.4</v>
      </c>
      <c r="Q94" s="195">
        <v>0.2</v>
      </c>
      <c r="R94" s="195">
        <v>0.43</v>
      </c>
      <c r="S94" s="195">
        <v>0.26</v>
      </c>
      <c r="T94" s="195">
        <v>0</v>
      </c>
      <c r="U94" s="195">
        <v>2.09</v>
      </c>
      <c r="V94" s="195">
        <v>0.12</v>
      </c>
      <c r="W94" s="195">
        <v>0.41</v>
      </c>
      <c r="X94" s="195">
        <v>1.48</v>
      </c>
      <c r="Y94" s="195">
        <v>0</v>
      </c>
      <c r="Z94" s="195">
        <v>2.17</v>
      </c>
      <c r="AA94" s="195">
        <v>0.77</v>
      </c>
      <c r="AB94" s="195">
        <v>0</v>
      </c>
      <c r="AC94" s="195">
        <v>1.49</v>
      </c>
      <c r="AD94" s="195">
        <v>8.9</v>
      </c>
      <c r="AE94" s="195">
        <v>0</v>
      </c>
      <c r="AF94" s="195">
        <v>0</v>
      </c>
      <c r="AG94" s="195">
        <v>0.09</v>
      </c>
      <c r="AH94" s="195">
        <v>0</v>
      </c>
      <c r="AI94" s="195">
        <v>9.64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-13.39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-20.8</v>
      </c>
      <c r="H95" s="195">
        <v>0</v>
      </c>
      <c r="I95" s="195">
        <v>0</v>
      </c>
      <c r="J95" s="195">
        <v>-51.03</v>
      </c>
      <c r="K95" s="195">
        <v>0.31</v>
      </c>
      <c r="L95" s="195">
        <v>18.899999999999999</v>
      </c>
      <c r="M95" s="195">
        <v>0.92</v>
      </c>
      <c r="N95" s="195">
        <v>1.19</v>
      </c>
      <c r="O95" s="195">
        <v>0</v>
      </c>
      <c r="P95" s="195">
        <v>1.4</v>
      </c>
      <c r="Q95" s="195">
        <v>0.2</v>
      </c>
      <c r="R95" s="195">
        <v>0.43</v>
      </c>
      <c r="S95" s="195">
        <v>0.26</v>
      </c>
      <c r="T95" s="195">
        <v>0</v>
      </c>
      <c r="U95" s="195">
        <v>2.09</v>
      </c>
      <c r="V95" s="195">
        <v>0.12</v>
      </c>
      <c r="W95" s="195">
        <v>0.41</v>
      </c>
      <c r="X95" s="195">
        <v>1.48</v>
      </c>
      <c r="Y95" s="195">
        <v>0</v>
      </c>
      <c r="Z95" s="195">
        <v>2.17</v>
      </c>
      <c r="AA95" s="195">
        <v>0.77</v>
      </c>
      <c r="AB95" s="195">
        <v>0</v>
      </c>
      <c r="AC95" s="195">
        <v>1.49</v>
      </c>
      <c r="AD95" s="195">
        <v>8.9</v>
      </c>
      <c r="AE95" s="195">
        <v>0</v>
      </c>
      <c r="AF95" s="195">
        <v>0</v>
      </c>
      <c r="AG95" s="195">
        <v>0.09</v>
      </c>
      <c r="AH95" s="195">
        <v>0</v>
      </c>
      <c r="AI95" s="195">
        <v>9.64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-13.39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-20.8</v>
      </c>
      <c r="H96" s="195">
        <v>0</v>
      </c>
      <c r="I96" s="195">
        <v>0</v>
      </c>
      <c r="J96" s="195">
        <v>-51.03</v>
      </c>
      <c r="K96" s="195">
        <v>0.31</v>
      </c>
      <c r="L96" s="195">
        <v>18.899999999999999</v>
      </c>
      <c r="M96" s="195">
        <v>0.92</v>
      </c>
      <c r="N96" s="195">
        <v>1.19</v>
      </c>
      <c r="O96" s="195">
        <v>0</v>
      </c>
      <c r="P96" s="195">
        <v>1.4</v>
      </c>
      <c r="Q96" s="195">
        <v>0.2</v>
      </c>
      <c r="R96" s="195">
        <v>0.43</v>
      </c>
      <c r="S96" s="195">
        <v>0.26</v>
      </c>
      <c r="T96" s="195">
        <v>0</v>
      </c>
      <c r="U96" s="195">
        <v>2.09</v>
      </c>
      <c r="V96" s="195">
        <v>0.12</v>
      </c>
      <c r="W96" s="195">
        <v>0.41</v>
      </c>
      <c r="X96" s="195">
        <v>1.48</v>
      </c>
      <c r="Y96" s="195">
        <v>0</v>
      </c>
      <c r="Z96" s="195">
        <v>2.17</v>
      </c>
      <c r="AA96" s="195">
        <v>0.77</v>
      </c>
      <c r="AB96" s="195">
        <v>0</v>
      </c>
      <c r="AC96" s="195">
        <v>1.49</v>
      </c>
      <c r="AD96" s="195">
        <v>8.9</v>
      </c>
      <c r="AE96" s="195">
        <v>0</v>
      </c>
      <c r="AF96" s="195">
        <v>0</v>
      </c>
      <c r="AG96" s="195">
        <v>0.09</v>
      </c>
      <c r="AH96" s="195">
        <v>0</v>
      </c>
      <c r="AI96" s="195">
        <v>9.64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-13.39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-20.8</v>
      </c>
      <c r="H97" s="195">
        <v>0</v>
      </c>
      <c r="I97" s="195">
        <v>0</v>
      </c>
      <c r="J97" s="195">
        <v>-51.03</v>
      </c>
      <c r="K97" s="195">
        <v>0.31</v>
      </c>
      <c r="L97" s="195">
        <v>18.899999999999999</v>
      </c>
      <c r="M97" s="195">
        <v>0.92</v>
      </c>
      <c r="N97" s="195">
        <v>1.19</v>
      </c>
      <c r="O97" s="195">
        <v>0</v>
      </c>
      <c r="P97" s="195">
        <v>1.4</v>
      </c>
      <c r="Q97" s="195">
        <v>0.2</v>
      </c>
      <c r="R97" s="195">
        <v>0.43</v>
      </c>
      <c r="S97" s="195">
        <v>0.26</v>
      </c>
      <c r="T97" s="195">
        <v>0</v>
      </c>
      <c r="U97" s="195">
        <v>2.09</v>
      </c>
      <c r="V97" s="195">
        <v>0.12</v>
      </c>
      <c r="W97" s="195">
        <v>0.4</v>
      </c>
      <c r="X97" s="195">
        <v>1.48</v>
      </c>
      <c r="Y97" s="195">
        <v>0</v>
      </c>
      <c r="Z97" s="195">
        <v>2.17</v>
      </c>
      <c r="AA97" s="195">
        <v>0.77</v>
      </c>
      <c r="AB97" s="195">
        <v>0</v>
      </c>
      <c r="AC97" s="195">
        <v>1.49</v>
      </c>
      <c r="AD97" s="195">
        <v>8.9</v>
      </c>
      <c r="AE97" s="195">
        <v>0</v>
      </c>
      <c r="AF97" s="195">
        <v>0</v>
      </c>
      <c r="AG97" s="195">
        <v>0.09</v>
      </c>
      <c r="AH97" s="195">
        <v>0</v>
      </c>
      <c r="AI97" s="195">
        <v>9.64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-13.39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-20.8</v>
      </c>
      <c r="H98" s="195">
        <v>0</v>
      </c>
      <c r="I98" s="195">
        <v>0</v>
      </c>
      <c r="J98" s="195">
        <v>-51.03</v>
      </c>
      <c r="K98" s="195">
        <v>0.31</v>
      </c>
      <c r="L98" s="195">
        <v>18.899999999999999</v>
      </c>
      <c r="M98" s="195">
        <v>0.92</v>
      </c>
      <c r="N98" s="195">
        <v>1.19</v>
      </c>
      <c r="O98" s="195">
        <v>0</v>
      </c>
      <c r="P98" s="195">
        <v>1.4</v>
      </c>
      <c r="Q98" s="195">
        <v>0.2</v>
      </c>
      <c r="R98" s="195">
        <v>0.43</v>
      </c>
      <c r="S98" s="195">
        <v>0.26</v>
      </c>
      <c r="T98" s="195">
        <v>0</v>
      </c>
      <c r="U98" s="195">
        <v>2.09</v>
      </c>
      <c r="V98" s="195">
        <v>0.12</v>
      </c>
      <c r="W98" s="195">
        <v>0.4</v>
      </c>
      <c r="X98" s="195">
        <v>1.48</v>
      </c>
      <c r="Y98" s="195">
        <v>0</v>
      </c>
      <c r="Z98" s="195">
        <v>2.17</v>
      </c>
      <c r="AA98" s="195">
        <v>0.77</v>
      </c>
      <c r="AB98" s="195">
        <v>0</v>
      </c>
      <c r="AC98" s="195">
        <v>1.49</v>
      </c>
      <c r="AD98" s="195">
        <v>8.9</v>
      </c>
      <c r="AE98" s="195">
        <v>0</v>
      </c>
      <c r="AF98" s="195">
        <v>0</v>
      </c>
      <c r="AG98" s="195">
        <v>0.09</v>
      </c>
      <c r="AH98" s="195">
        <v>0</v>
      </c>
      <c r="AI98" s="195">
        <v>9.64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-13.39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2.5059999999999992E-2</v>
      </c>
      <c r="E99">
        <f t="shared" si="0"/>
        <v>0</v>
      </c>
      <c r="F99">
        <f t="shared" si="0"/>
        <v>0</v>
      </c>
      <c r="G99">
        <f t="shared" si="0"/>
        <v>-0.31871999999999984</v>
      </c>
      <c r="H99">
        <f t="shared" si="0"/>
        <v>0</v>
      </c>
      <c r="I99">
        <f t="shared" si="0"/>
        <v>0</v>
      </c>
      <c r="J99">
        <f t="shared" si="0"/>
        <v>-1.3100474999999987</v>
      </c>
      <c r="K99">
        <f t="shared" si="0"/>
        <v>7.4399999999999883E-3</v>
      </c>
      <c r="L99">
        <f t="shared" si="0"/>
        <v>0.42868500000000076</v>
      </c>
      <c r="M99">
        <f t="shared" si="0"/>
        <v>2.2080000000000034E-2</v>
      </c>
      <c r="N99">
        <f t="shared" si="0"/>
        <v>2.8439999999999972E-2</v>
      </c>
      <c r="O99">
        <f t="shared" si="0"/>
        <v>0</v>
      </c>
      <c r="P99">
        <f t="shared" si="0"/>
        <v>3.360000000000006E-2</v>
      </c>
      <c r="Q99">
        <f t="shared" si="0"/>
        <v>7.7024999999999923E-3</v>
      </c>
      <c r="R99">
        <f t="shared" si="0"/>
        <v>8.6899999999999981E-3</v>
      </c>
      <c r="S99">
        <f t="shared" si="0"/>
        <v>1.030249999999998E-2</v>
      </c>
      <c r="T99">
        <f t="shared" si="0"/>
        <v>0</v>
      </c>
      <c r="U99">
        <f t="shared" si="0"/>
        <v>5.0265000000000046E-2</v>
      </c>
      <c r="V99">
        <f t="shared" si="0"/>
        <v>3.3300000000000018E-3</v>
      </c>
      <c r="W99">
        <f t="shared" si="0"/>
        <v>1.5984999999999999E-2</v>
      </c>
      <c r="X99">
        <f t="shared" si="0"/>
        <v>3.5520000000000003E-2</v>
      </c>
      <c r="Y99">
        <f t="shared" si="0"/>
        <v>0</v>
      </c>
      <c r="Z99">
        <f t="shared" si="0"/>
        <v>4.6349999999999933E-2</v>
      </c>
      <c r="AA99">
        <f t="shared" si="0"/>
        <v>1.8480000000000017E-2</v>
      </c>
      <c r="AB99">
        <f t="shared" si="0"/>
        <v>0</v>
      </c>
      <c r="AC99">
        <f t="shared" si="0"/>
        <v>3.7182500000000007E-2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-1.5150000000000001E-3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1.47075E-2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6.031519999999996</v>
      </c>
      <c r="AP99">
        <f t="shared" si="0"/>
        <v>0</v>
      </c>
      <c r="AQ99">
        <f t="shared" si="0"/>
        <v>0</v>
      </c>
      <c r="AR99">
        <f t="shared" si="0"/>
        <v>-0.10783499999999992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-24</v>
      </c>
      <c r="D3" s="82">
        <v>0</v>
      </c>
      <c r="E3" s="82">
        <v>0</v>
      </c>
      <c r="F3" s="82">
        <v>0</v>
      </c>
      <c r="G3" s="82">
        <v>-24</v>
      </c>
      <c r="H3" s="76"/>
      <c r="I3" s="31">
        <v>1</v>
      </c>
      <c r="J3" s="82">
        <v>24</v>
      </c>
      <c r="K3" s="82">
        <v>0</v>
      </c>
      <c r="L3" s="82">
        <v>0</v>
      </c>
      <c r="M3" s="82">
        <v>0</v>
      </c>
      <c r="N3" s="82">
        <v>24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24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-24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240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240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24</v>
      </c>
      <c r="DG3" s="81">
        <f>AY3+AN3+BC3+BJ3+BQ3</f>
        <v>-24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-18.628</v>
      </c>
      <c r="D86" s="82">
        <v>0</v>
      </c>
      <c r="E86" s="82">
        <v>0</v>
      </c>
      <c r="F86" s="82">
        <v>-25.372</v>
      </c>
      <c r="G86" s="82">
        <v>-44</v>
      </c>
      <c r="H86" s="76"/>
      <c r="I86" s="31">
        <v>84</v>
      </c>
      <c r="J86" s="82">
        <v>18.628</v>
      </c>
      <c r="K86" s="82">
        <v>0</v>
      </c>
      <c r="L86" s="82">
        <v>0</v>
      </c>
      <c r="M86" s="82">
        <v>0</v>
      </c>
      <c r="N86" s="82">
        <v>18.628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25.372</v>
      </c>
      <c r="AF86" s="82">
        <v>0</v>
      </c>
      <c r="AG86" s="82">
        <v>0</v>
      </c>
      <c r="AH86" s="82">
        <v>0</v>
      </c>
      <c r="AI86" s="82">
        <v>25.372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18.628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-18.628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25.372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-25.372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186.28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186.28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253.72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253.72</v>
      </c>
      <c r="DF86" s="81">
        <f t="shared" si="59"/>
        <v>44</v>
      </c>
      <c r="DG86" s="81">
        <f t="shared" si="60"/>
        <v>-18.628</v>
      </c>
      <c r="DH86" s="81">
        <f t="shared" si="61"/>
        <v>0</v>
      </c>
      <c r="DI86" s="81">
        <f t="shared" si="62"/>
        <v>0</v>
      </c>
      <c r="DJ86" s="81">
        <f t="shared" si="63"/>
        <v>-25.372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-29.212</v>
      </c>
      <c r="D87" s="82">
        <v>0</v>
      </c>
      <c r="E87" s="82">
        <v>0</v>
      </c>
      <c r="F87" s="82">
        <v>-39.787999999999997</v>
      </c>
      <c r="G87" s="82">
        <v>-69</v>
      </c>
      <c r="H87" s="76"/>
      <c r="I87" s="31">
        <v>85</v>
      </c>
      <c r="J87" s="82">
        <v>29.212</v>
      </c>
      <c r="K87" s="82">
        <v>0</v>
      </c>
      <c r="L87" s="82">
        <v>0</v>
      </c>
      <c r="M87" s="82">
        <v>0</v>
      </c>
      <c r="N87" s="82">
        <v>29.212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39.787999999999997</v>
      </c>
      <c r="AF87" s="82">
        <v>0</v>
      </c>
      <c r="AG87" s="82">
        <v>0</v>
      </c>
      <c r="AH87" s="82">
        <v>0</v>
      </c>
      <c r="AI87" s="82">
        <v>39.787999999999997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29.212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-29.212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39.787999999999997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-39.787999999999997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292.12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292.12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397.88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397.88</v>
      </c>
      <c r="DF87" s="81">
        <f t="shared" si="59"/>
        <v>69</v>
      </c>
      <c r="DG87" s="81">
        <f t="shared" si="60"/>
        <v>-29.212</v>
      </c>
      <c r="DH87" s="81">
        <f t="shared" si="61"/>
        <v>0</v>
      </c>
      <c r="DI87" s="81">
        <f t="shared" si="62"/>
        <v>0</v>
      </c>
      <c r="DJ87" s="81">
        <f t="shared" si="63"/>
        <v>-39.787999999999997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-42.76</v>
      </c>
      <c r="D88" s="82">
        <v>0</v>
      </c>
      <c r="E88" s="82">
        <v>0</v>
      </c>
      <c r="F88" s="82">
        <v>-58.24</v>
      </c>
      <c r="G88" s="82">
        <v>-101</v>
      </c>
      <c r="H88" s="76"/>
      <c r="I88" s="31">
        <v>86</v>
      </c>
      <c r="J88" s="82">
        <v>42.76</v>
      </c>
      <c r="K88" s="82">
        <v>0</v>
      </c>
      <c r="L88" s="82">
        <v>0</v>
      </c>
      <c r="M88" s="82">
        <v>0</v>
      </c>
      <c r="N88" s="82">
        <v>42.76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58.24</v>
      </c>
      <c r="AF88" s="82">
        <v>0</v>
      </c>
      <c r="AG88" s="82">
        <v>0</v>
      </c>
      <c r="AH88" s="82">
        <v>0</v>
      </c>
      <c r="AI88" s="82">
        <v>58.24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42.76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-42.76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58.24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-58.24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427.59999999999997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427.59999999999997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582.4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582.4</v>
      </c>
      <c r="DF88" s="81">
        <f t="shared" si="59"/>
        <v>101</v>
      </c>
      <c r="DG88" s="81">
        <f t="shared" si="60"/>
        <v>-42.76</v>
      </c>
      <c r="DH88" s="81">
        <f t="shared" si="61"/>
        <v>0</v>
      </c>
      <c r="DI88" s="81">
        <f t="shared" si="62"/>
        <v>0</v>
      </c>
      <c r="DJ88" s="81">
        <f t="shared" si="63"/>
        <v>-58.24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-60.963999999999999</v>
      </c>
      <c r="D89" s="82">
        <v>0</v>
      </c>
      <c r="E89" s="82">
        <v>0</v>
      </c>
      <c r="F89" s="82">
        <v>-83.036000000000001</v>
      </c>
      <c r="G89" s="82">
        <v>-144</v>
      </c>
      <c r="H89" s="76"/>
      <c r="I89" s="31">
        <v>87</v>
      </c>
      <c r="J89" s="82">
        <v>60.963999999999999</v>
      </c>
      <c r="K89" s="82">
        <v>0</v>
      </c>
      <c r="L89" s="82">
        <v>0</v>
      </c>
      <c r="M89" s="82">
        <v>0</v>
      </c>
      <c r="N89" s="82">
        <v>60.963999999999999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83.036000000000001</v>
      </c>
      <c r="AF89" s="82">
        <v>0</v>
      </c>
      <c r="AG89" s="82">
        <v>0</v>
      </c>
      <c r="AH89" s="82">
        <v>0</v>
      </c>
      <c r="AI89" s="82">
        <v>83.036000000000001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60.963999999999999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-60.963999999999999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83.036000000000001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-83.036000000000001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609.64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609.64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830.36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830.36</v>
      </c>
      <c r="DF89" s="81">
        <f t="shared" si="59"/>
        <v>144</v>
      </c>
      <c r="DG89" s="81">
        <f t="shared" si="60"/>
        <v>-60.963999999999999</v>
      </c>
      <c r="DH89" s="81">
        <f t="shared" si="61"/>
        <v>0</v>
      </c>
      <c r="DI89" s="81">
        <f t="shared" si="62"/>
        <v>0</v>
      </c>
      <c r="DJ89" s="81">
        <f t="shared" si="63"/>
        <v>-83.036000000000001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-66.891000000000005</v>
      </c>
      <c r="D90" s="82">
        <v>0</v>
      </c>
      <c r="E90" s="82">
        <v>0</v>
      </c>
      <c r="F90" s="82">
        <v>-91.108999999999995</v>
      </c>
      <c r="G90" s="82">
        <v>-158</v>
      </c>
      <c r="H90" s="76"/>
      <c r="I90" s="31">
        <v>88</v>
      </c>
      <c r="J90" s="82">
        <v>66.891000000000005</v>
      </c>
      <c r="K90" s="82">
        <v>0</v>
      </c>
      <c r="L90" s="82">
        <v>0</v>
      </c>
      <c r="M90" s="82">
        <v>0</v>
      </c>
      <c r="N90" s="82">
        <v>66.891000000000005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91.108999999999995</v>
      </c>
      <c r="AF90" s="82">
        <v>0</v>
      </c>
      <c r="AG90" s="82">
        <v>0</v>
      </c>
      <c r="AH90" s="82">
        <v>0</v>
      </c>
      <c r="AI90" s="82">
        <v>91.108999999999995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66.891000000000005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-66.891000000000005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91.108999999999995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-91.108999999999995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668.91000000000008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668.91000000000008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911.08999999999992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911.08999999999992</v>
      </c>
      <c r="DF90" s="81">
        <f t="shared" si="59"/>
        <v>158</v>
      </c>
      <c r="DG90" s="81">
        <f t="shared" si="60"/>
        <v>-66.891000000000005</v>
      </c>
      <c r="DH90" s="81">
        <f t="shared" si="61"/>
        <v>0</v>
      </c>
      <c r="DI90" s="81">
        <f t="shared" si="62"/>
        <v>0</v>
      </c>
      <c r="DJ90" s="81">
        <f t="shared" si="63"/>
        <v>-91.108999999999995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-33.021999999999998</v>
      </c>
      <c r="D91" s="82">
        <v>0</v>
      </c>
      <c r="E91" s="82">
        <v>0</v>
      </c>
      <c r="F91" s="82">
        <v>-44.978000000000002</v>
      </c>
      <c r="G91" s="82">
        <v>-78</v>
      </c>
      <c r="H91" s="76"/>
      <c r="I91" s="31">
        <v>89</v>
      </c>
      <c r="J91" s="82">
        <v>33.021999999999998</v>
      </c>
      <c r="K91" s="82">
        <v>0</v>
      </c>
      <c r="L91" s="82">
        <v>0</v>
      </c>
      <c r="M91" s="82">
        <v>0</v>
      </c>
      <c r="N91" s="82">
        <v>33.021999999999998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44.978000000000002</v>
      </c>
      <c r="AF91" s="82">
        <v>0</v>
      </c>
      <c r="AG91" s="82">
        <v>0</v>
      </c>
      <c r="AH91" s="82">
        <v>0</v>
      </c>
      <c r="AI91" s="82">
        <v>44.978000000000002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33.021999999999998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-33.021999999999998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44.978000000000002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-44.978000000000002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330.21999999999997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330.21999999999997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449.78000000000003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449.78000000000003</v>
      </c>
      <c r="DF91" s="81">
        <f t="shared" si="59"/>
        <v>78</v>
      </c>
      <c r="DG91" s="81">
        <f t="shared" si="60"/>
        <v>-33.021999999999998</v>
      </c>
      <c r="DH91" s="81">
        <f t="shared" si="61"/>
        <v>0</v>
      </c>
      <c r="DI91" s="81">
        <f t="shared" si="62"/>
        <v>0</v>
      </c>
      <c r="DJ91" s="81">
        <f t="shared" si="63"/>
        <v>-44.978000000000002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-50.804000000000002</v>
      </c>
      <c r="D92" s="82">
        <v>0</v>
      </c>
      <c r="E92" s="82">
        <v>0</v>
      </c>
      <c r="F92" s="82">
        <v>-69.195999999999998</v>
      </c>
      <c r="G92" s="82">
        <v>-120</v>
      </c>
      <c r="H92" s="76"/>
      <c r="I92" s="31">
        <v>90</v>
      </c>
      <c r="J92" s="82">
        <v>50.804000000000002</v>
      </c>
      <c r="K92" s="82">
        <v>0</v>
      </c>
      <c r="L92" s="82">
        <v>0</v>
      </c>
      <c r="M92" s="82">
        <v>0</v>
      </c>
      <c r="N92" s="82">
        <v>50.804000000000002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69.195999999999998</v>
      </c>
      <c r="AF92" s="82">
        <v>0</v>
      </c>
      <c r="AG92" s="82">
        <v>0</v>
      </c>
      <c r="AH92" s="82">
        <v>0</v>
      </c>
      <c r="AI92" s="82">
        <v>69.195999999999998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50.804000000000002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-50.804000000000002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69.195999999999998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-69.195999999999998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508.04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508.04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691.96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691.96</v>
      </c>
      <c r="DF92" s="81">
        <f t="shared" si="59"/>
        <v>120</v>
      </c>
      <c r="DG92" s="81">
        <f t="shared" si="60"/>
        <v>-50.804000000000002</v>
      </c>
      <c r="DH92" s="81">
        <f t="shared" si="61"/>
        <v>0</v>
      </c>
      <c r="DI92" s="81">
        <f t="shared" si="62"/>
        <v>0</v>
      </c>
      <c r="DJ92" s="81">
        <f t="shared" si="63"/>
        <v>-69.195999999999998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-40</v>
      </c>
      <c r="D93" s="82">
        <v>0</v>
      </c>
      <c r="E93" s="82">
        <v>0</v>
      </c>
      <c r="F93" s="82">
        <v>-124</v>
      </c>
      <c r="G93" s="82">
        <v>-164</v>
      </c>
      <c r="H93" s="76"/>
      <c r="I93" s="31">
        <v>91</v>
      </c>
      <c r="J93" s="82">
        <v>40</v>
      </c>
      <c r="K93" s="82">
        <v>0</v>
      </c>
      <c r="L93" s="82">
        <v>0</v>
      </c>
      <c r="M93" s="82">
        <v>0</v>
      </c>
      <c r="N93" s="82">
        <v>40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124</v>
      </c>
      <c r="AF93" s="82">
        <v>0</v>
      </c>
      <c r="AG93" s="82">
        <v>0</v>
      </c>
      <c r="AH93" s="82">
        <v>0</v>
      </c>
      <c r="AI93" s="82">
        <v>124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124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-124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1240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1240</v>
      </c>
      <c r="DF93" s="81">
        <f t="shared" si="59"/>
        <v>164</v>
      </c>
      <c r="DG93" s="81">
        <f t="shared" si="60"/>
        <v>-40</v>
      </c>
      <c r="DH93" s="81">
        <f t="shared" si="61"/>
        <v>0</v>
      </c>
      <c r="DI93" s="81">
        <f t="shared" si="62"/>
        <v>0</v>
      </c>
      <c r="DJ93" s="81">
        <f t="shared" si="63"/>
        <v>-124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-25</v>
      </c>
      <c r="D94" s="82">
        <v>0</v>
      </c>
      <c r="E94" s="82">
        <v>0</v>
      </c>
      <c r="F94" s="82">
        <v>-130.928</v>
      </c>
      <c r="G94" s="82">
        <v>-155.928</v>
      </c>
      <c r="H94" s="76"/>
      <c r="I94" s="31">
        <v>92</v>
      </c>
      <c r="J94" s="82">
        <v>25</v>
      </c>
      <c r="K94" s="82">
        <v>0</v>
      </c>
      <c r="L94" s="82">
        <v>0</v>
      </c>
      <c r="M94" s="82">
        <v>0</v>
      </c>
      <c r="N94" s="82">
        <v>25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130.928</v>
      </c>
      <c r="AF94" s="82">
        <v>0</v>
      </c>
      <c r="AG94" s="82">
        <v>0</v>
      </c>
      <c r="AH94" s="82">
        <v>0</v>
      </c>
      <c r="AI94" s="82">
        <v>130.928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130.928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-130.928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1309.28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1309.28</v>
      </c>
      <c r="DF94" s="81">
        <f t="shared" si="59"/>
        <v>155.928</v>
      </c>
      <c r="DG94" s="81">
        <f t="shared" si="60"/>
        <v>-25</v>
      </c>
      <c r="DH94" s="81">
        <f t="shared" si="61"/>
        <v>0</v>
      </c>
      <c r="DI94" s="81">
        <f t="shared" si="62"/>
        <v>0</v>
      </c>
      <c r="DJ94" s="81">
        <f t="shared" si="63"/>
        <v>-130.928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-15</v>
      </c>
      <c r="D95" s="82">
        <v>0</v>
      </c>
      <c r="E95" s="82">
        <v>0</v>
      </c>
      <c r="F95" s="82">
        <v>-111.137</v>
      </c>
      <c r="G95" s="82">
        <v>-126.137</v>
      </c>
      <c r="H95" s="76"/>
      <c r="I95" s="31">
        <v>93</v>
      </c>
      <c r="J95" s="82">
        <v>15</v>
      </c>
      <c r="K95" s="82">
        <v>0</v>
      </c>
      <c r="L95" s="82">
        <v>0</v>
      </c>
      <c r="M95" s="82">
        <v>0</v>
      </c>
      <c r="N95" s="82">
        <v>15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111.137</v>
      </c>
      <c r="AF95" s="82">
        <v>0</v>
      </c>
      <c r="AG95" s="82">
        <v>0</v>
      </c>
      <c r="AH95" s="82">
        <v>0</v>
      </c>
      <c r="AI95" s="82">
        <v>111.137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111.137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-111.137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150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1111.3699999999999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1111.3699999999999</v>
      </c>
      <c r="DF95" s="81">
        <f t="shared" si="59"/>
        <v>126.137</v>
      </c>
      <c r="DG95" s="81">
        <f t="shared" si="60"/>
        <v>-15</v>
      </c>
      <c r="DH95" s="81">
        <f t="shared" si="61"/>
        <v>0</v>
      </c>
      <c r="DI95" s="81">
        <f t="shared" si="62"/>
        <v>0</v>
      </c>
      <c r="DJ95" s="81">
        <f t="shared" si="63"/>
        <v>-111.137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-15</v>
      </c>
      <c r="D96" s="82">
        <v>0</v>
      </c>
      <c r="E96" s="82">
        <v>0</v>
      </c>
      <c r="F96" s="82">
        <v>-105.654</v>
      </c>
      <c r="G96" s="82">
        <v>-120.654</v>
      </c>
      <c r="H96" s="76"/>
      <c r="I96" s="31">
        <v>94</v>
      </c>
      <c r="J96" s="82">
        <v>15</v>
      </c>
      <c r="K96" s="82">
        <v>0</v>
      </c>
      <c r="L96" s="82">
        <v>0</v>
      </c>
      <c r="M96" s="82">
        <v>0</v>
      </c>
      <c r="N96" s="82">
        <v>15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105.654</v>
      </c>
      <c r="AF96" s="82">
        <v>0</v>
      </c>
      <c r="AG96" s="82">
        <v>0</v>
      </c>
      <c r="AH96" s="82">
        <v>0</v>
      </c>
      <c r="AI96" s="82">
        <v>105.654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105.654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-105.654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1056.54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1056.54</v>
      </c>
      <c r="DF96" s="81">
        <f t="shared" si="59"/>
        <v>120.654</v>
      </c>
      <c r="DG96" s="81">
        <f t="shared" si="60"/>
        <v>-15</v>
      </c>
      <c r="DH96" s="81">
        <f t="shared" si="61"/>
        <v>0</v>
      </c>
      <c r="DI96" s="81">
        <f t="shared" si="62"/>
        <v>0</v>
      </c>
      <c r="DJ96" s="81">
        <f t="shared" si="63"/>
        <v>-105.654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-20</v>
      </c>
      <c r="D97" s="82">
        <v>0</v>
      </c>
      <c r="E97" s="82">
        <v>0</v>
      </c>
      <c r="F97" s="82">
        <v>-110.42400000000001</v>
      </c>
      <c r="G97" s="82">
        <v>-130.42400000000001</v>
      </c>
      <c r="H97" s="76"/>
      <c r="I97" s="31">
        <v>95</v>
      </c>
      <c r="J97" s="82">
        <v>20</v>
      </c>
      <c r="K97" s="82">
        <v>0</v>
      </c>
      <c r="L97" s="82">
        <v>0</v>
      </c>
      <c r="M97" s="82">
        <v>0</v>
      </c>
      <c r="N97" s="82">
        <v>20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110.42400000000001</v>
      </c>
      <c r="AF97" s="82">
        <v>0</v>
      </c>
      <c r="AG97" s="82">
        <v>0</v>
      </c>
      <c r="AH97" s="82">
        <v>0</v>
      </c>
      <c r="AI97" s="82">
        <v>110.42400000000001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20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-20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110.42400000000001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-110.42400000000001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200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200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1104.24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1104.24</v>
      </c>
      <c r="DF97" s="81">
        <f t="shared" si="59"/>
        <v>130.42400000000001</v>
      </c>
      <c r="DG97" s="81">
        <f t="shared" si="60"/>
        <v>-20</v>
      </c>
      <c r="DH97" s="81">
        <f t="shared" si="61"/>
        <v>0</v>
      </c>
      <c r="DI97" s="81">
        <f t="shared" si="62"/>
        <v>0</v>
      </c>
      <c r="DJ97" s="81">
        <f t="shared" si="63"/>
        <v>-110.42400000000001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-35</v>
      </c>
      <c r="D98" s="82">
        <v>0</v>
      </c>
      <c r="E98" s="82">
        <v>0</v>
      </c>
      <c r="F98" s="82">
        <v>-77</v>
      </c>
      <c r="G98" s="82">
        <v>-112</v>
      </c>
      <c r="H98" s="76"/>
      <c r="I98" s="31">
        <v>96</v>
      </c>
      <c r="J98" s="82">
        <v>35</v>
      </c>
      <c r="K98" s="82">
        <v>0</v>
      </c>
      <c r="L98" s="82">
        <v>0</v>
      </c>
      <c r="M98" s="82">
        <v>0</v>
      </c>
      <c r="N98" s="82">
        <v>35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77</v>
      </c>
      <c r="AF98" s="82">
        <v>0</v>
      </c>
      <c r="AG98" s="82">
        <v>0</v>
      </c>
      <c r="AH98" s="82">
        <v>0</v>
      </c>
      <c r="AI98" s="82">
        <v>77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35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77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-77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8822.8700000000008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8822.8700000000008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19410.314000000002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19410.314000000002</v>
      </c>
      <c r="DF98" s="81">
        <f t="shared" si="59"/>
        <v>112</v>
      </c>
      <c r="DG98" s="81">
        <f t="shared" si="60"/>
        <v>-35</v>
      </c>
      <c r="DH98" s="81">
        <f t="shared" si="61"/>
        <v>0</v>
      </c>
      <c r="DI98" s="81">
        <f t="shared" si="62"/>
        <v>0</v>
      </c>
      <c r="DJ98" s="81">
        <f t="shared" si="63"/>
        <v>-77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0.11907024999999999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-0.11907024999999999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0.2677155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-0.2677155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0.33089200000000002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0.33089200000000002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0.73372335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0.73372335</v>
      </c>
      <c r="DE99" s="86"/>
      <c r="DF99" s="81">
        <f t="shared" si="59"/>
        <v>0.38678574999999998</v>
      </c>
      <c r="DG99" s="81">
        <f t="shared" si="60"/>
        <v>-0.11907024999999999</v>
      </c>
      <c r="DH99" s="81">
        <f t="shared" si="61"/>
        <v>0</v>
      </c>
      <c r="DI99" s="81">
        <f t="shared" si="62"/>
        <v>0</v>
      </c>
      <c r="DJ99" s="81">
        <f t="shared" si="63"/>
        <v>-0.2677155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686.77995699999997</v>
      </c>
      <c r="C3" s="179">
        <f ca="1">$B3*C$1/100</f>
        <v>512.33784792199992</v>
      </c>
      <c r="D3" s="180">
        <f t="shared" ref="D3:F18" ca="1" si="0">$B3*D$1/100</f>
        <v>165.03322366710003</v>
      </c>
      <c r="E3" s="180">
        <f t="shared" ca="1" si="0"/>
        <v>9.4088854109</v>
      </c>
      <c r="F3" s="181">
        <f t="shared" ca="1" si="0"/>
        <v>0</v>
      </c>
      <c r="G3" s="178">
        <f t="shared" ref="G3:G66" ca="1" si="1">INDIRECT("ISGS_exbus!" &amp; $V$3 &amp; X3)</f>
        <v>686.76990000000001</v>
      </c>
      <c r="H3" s="178">
        <f t="shared" ref="H3:H66" ca="1" si="2">INDIRECT("ISGS_Delhi_pp!" &amp; $V$3 &amp; X3)</f>
        <v>664.31252400000005</v>
      </c>
      <c r="I3" s="182">
        <f ca="1">INDIRECT("BRPL_EOD!" &amp; $V$3 &amp; X3)</f>
        <v>495.57</v>
      </c>
      <c r="J3" s="180">
        <f ca="1">INDIRECT("BYPL_EOD!" &amp; $V$3 &amp; X3)</f>
        <v>159.63</v>
      </c>
      <c r="K3" s="180">
        <f ca="1">INDIRECT("TPDDL_EOD!" &amp; $V$3 &amp; X3)</f>
        <v>9.1</v>
      </c>
      <c r="L3" s="180">
        <f ca="1">INDIRECT("NDMC_EOD!" &amp; $V$3 &amp; X3)</f>
        <v>0</v>
      </c>
      <c r="M3" s="181">
        <f ca="1">SUM(I3:L3)</f>
        <v>664.30000000000007</v>
      </c>
      <c r="N3" s="179">
        <f ca="1">INDIRECT("BRPL_ISGS_exbus!" &amp; $V$3 &amp; X3)</f>
        <v>512.3326198148427</v>
      </c>
      <c r="O3" s="180">
        <f ca="1">INDIRECT("BYPL_ISGS_exbus!" &amp; $V$3 &amp; X3)</f>
        <v>165.02947333584225</v>
      </c>
      <c r="P3" s="180">
        <f ca="1">INDIRECT("TPDDL_ISGS_exbus!" &amp; $V$3 &amp; X3)</f>
        <v>9.4078068493150688</v>
      </c>
      <c r="Q3" s="180">
        <f ca="1">INDIRECT("NDMC_ISGS_exbus!" &amp; $V$3 &amp; X3)</f>
        <v>0</v>
      </c>
      <c r="R3" s="181">
        <f ca="1">SUM(N3:Q3)</f>
        <v>686.76990000000001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686.77995699999997</v>
      </c>
      <c r="C4" s="183">
        <f t="shared" ref="C4:F35" ca="1" si="4">$B4*C$1/100</f>
        <v>512.33784792199992</v>
      </c>
      <c r="D4" s="184">
        <f t="shared" ca="1" si="0"/>
        <v>165.03322366710003</v>
      </c>
      <c r="E4" s="184">
        <f t="shared" ca="1" si="0"/>
        <v>9.4088854109</v>
      </c>
      <c r="F4" s="185">
        <f t="shared" ca="1" si="0"/>
        <v>0</v>
      </c>
      <c r="G4" s="186">
        <f t="shared" ca="1" si="1"/>
        <v>686.76990000000001</v>
      </c>
      <c r="H4" s="186">
        <f t="shared" ca="1" si="2"/>
        <v>664.31252400000005</v>
      </c>
      <c r="I4" s="187">
        <f t="shared" ref="I4:I67" ca="1" si="5">INDIRECT("BRPL_EOD!" &amp; $V$3 &amp; X4)</f>
        <v>495.57</v>
      </c>
      <c r="J4" s="184">
        <f t="shared" ref="J4:J67" ca="1" si="6">INDIRECT("BYPL_EOD!" &amp; $V$3 &amp; X4)</f>
        <v>159.63</v>
      </c>
      <c r="K4" s="184">
        <f t="shared" ref="K4:K67" ca="1" si="7">INDIRECT("TPDDL_EOD!" &amp; $V$3 &amp; X4)</f>
        <v>9.1</v>
      </c>
      <c r="L4" s="184">
        <f t="shared" ref="L4:L67" ca="1" si="8">INDIRECT("NDMC_EOD!" &amp; $V$3 &amp; X4)</f>
        <v>0</v>
      </c>
      <c r="M4" s="185">
        <f t="shared" ref="M4:M67" ca="1" si="9">SUM(I4:L4)</f>
        <v>664.30000000000007</v>
      </c>
      <c r="N4" s="183">
        <f t="shared" ref="N4:N67" ca="1" si="10">INDIRECT("BRPL_ISGS_exbus!" &amp; $V$3 &amp; X4)</f>
        <v>512.3326198148427</v>
      </c>
      <c r="O4" s="184">
        <f t="shared" ref="O4:O67" ca="1" si="11">INDIRECT("BYPL_ISGS_exbus!" &amp; $V$3 &amp; X4)</f>
        <v>165.02947333584225</v>
      </c>
      <c r="P4" s="184">
        <f t="shared" ref="P4:P67" ca="1" si="12">INDIRECT("TPDDL_ISGS_exbus!" &amp; $V$3 &amp; X4)</f>
        <v>9.4078068493150688</v>
      </c>
      <c r="Q4" s="184">
        <f t="shared" ref="Q4:Q67" ca="1" si="13">INDIRECT("NDMC_ISGS_exbus!" &amp; $V$3 &amp; X4)</f>
        <v>0</v>
      </c>
      <c r="R4" s="185">
        <f t="shared" ref="R4:R67" ca="1" si="14">SUM(N4:Q4)</f>
        <v>686.76990000000001</v>
      </c>
      <c r="W4" s="46"/>
      <c r="X4" s="46">
        <v>4</v>
      </c>
    </row>
    <row r="5" spans="1:24">
      <c r="A5" s="61" t="s">
        <v>47</v>
      </c>
      <c r="B5" s="178">
        <f t="shared" ca="1" si="3"/>
        <v>686.77995699999997</v>
      </c>
      <c r="C5" s="183">
        <f t="shared" ca="1" si="4"/>
        <v>512.33784792199992</v>
      </c>
      <c r="D5" s="184">
        <f t="shared" ca="1" si="0"/>
        <v>165.03322366710003</v>
      </c>
      <c r="E5" s="184">
        <f t="shared" ca="1" si="0"/>
        <v>9.4088854109</v>
      </c>
      <c r="F5" s="185">
        <f t="shared" ca="1" si="0"/>
        <v>0</v>
      </c>
      <c r="G5" s="186">
        <f t="shared" ca="1" si="1"/>
        <v>686.76990000000001</v>
      </c>
      <c r="H5" s="186">
        <f t="shared" ca="1" si="2"/>
        <v>664.31252400000005</v>
      </c>
      <c r="I5" s="187">
        <f t="shared" ca="1" si="5"/>
        <v>495.57</v>
      </c>
      <c r="J5" s="184">
        <f t="shared" ca="1" si="6"/>
        <v>159.63</v>
      </c>
      <c r="K5" s="184">
        <f t="shared" ca="1" si="7"/>
        <v>9.1</v>
      </c>
      <c r="L5" s="184">
        <f t="shared" ca="1" si="8"/>
        <v>0</v>
      </c>
      <c r="M5" s="185">
        <f t="shared" ca="1" si="9"/>
        <v>664.30000000000007</v>
      </c>
      <c r="N5" s="183">
        <f t="shared" ca="1" si="10"/>
        <v>512.3326198148427</v>
      </c>
      <c r="O5" s="184">
        <f t="shared" ca="1" si="11"/>
        <v>165.02947333584225</v>
      </c>
      <c r="P5" s="184">
        <f t="shared" ca="1" si="12"/>
        <v>9.4078068493150688</v>
      </c>
      <c r="Q5" s="184">
        <f t="shared" ca="1" si="13"/>
        <v>0</v>
      </c>
      <c r="R5" s="185">
        <f t="shared" ca="1" si="14"/>
        <v>686.76990000000001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686.77995699999997</v>
      </c>
      <c r="C6" s="183">
        <f t="shared" ca="1" si="4"/>
        <v>512.33784792199992</v>
      </c>
      <c r="D6" s="184">
        <f t="shared" ca="1" si="0"/>
        <v>165.03322366710003</v>
      </c>
      <c r="E6" s="184">
        <f t="shared" ca="1" si="0"/>
        <v>9.4088854109</v>
      </c>
      <c r="F6" s="185">
        <f t="shared" ca="1" si="0"/>
        <v>0</v>
      </c>
      <c r="G6" s="186">
        <f t="shared" ca="1" si="1"/>
        <v>686.76990000000001</v>
      </c>
      <c r="H6" s="186">
        <f t="shared" ca="1" si="2"/>
        <v>664.31252400000005</v>
      </c>
      <c r="I6" s="187">
        <f t="shared" ca="1" si="5"/>
        <v>495.57</v>
      </c>
      <c r="J6" s="184">
        <f t="shared" ca="1" si="6"/>
        <v>159.63</v>
      </c>
      <c r="K6" s="184">
        <f t="shared" ca="1" si="7"/>
        <v>9.1</v>
      </c>
      <c r="L6" s="184">
        <f t="shared" ca="1" si="8"/>
        <v>0</v>
      </c>
      <c r="M6" s="185">
        <f t="shared" ca="1" si="9"/>
        <v>664.30000000000007</v>
      </c>
      <c r="N6" s="183">
        <f t="shared" ca="1" si="10"/>
        <v>512.3326198148427</v>
      </c>
      <c r="O6" s="184">
        <f t="shared" ca="1" si="11"/>
        <v>165.02947333584225</v>
      </c>
      <c r="P6" s="184">
        <f t="shared" ca="1" si="12"/>
        <v>9.4078068493150688</v>
      </c>
      <c r="Q6" s="184">
        <f t="shared" ca="1" si="13"/>
        <v>0</v>
      </c>
      <c r="R6" s="185">
        <f t="shared" ca="1" si="14"/>
        <v>686.76990000000001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686.77995699999997</v>
      </c>
      <c r="C7" s="183">
        <f t="shared" ca="1" si="4"/>
        <v>512.33784792199992</v>
      </c>
      <c r="D7" s="184">
        <f t="shared" ca="1" si="0"/>
        <v>165.03322366710003</v>
      </c>
      <c r="E7" s="184">
        <f t="shared" ca="1" si="0"/>
        <v>9.4088854109</v>
      </c>
      <c r="F7" s="185">
        <f t="shared" ca="1" si="0"/>
        <v>0</v>
      </c>
      <c r="G7" s="186">
        <f t="shared" ca="1" si="1"/>
        <v>686.77739999999994</v>
      </c>
      <c r="H7" s="186">
        <f t="shared" ca="1" si="2"/>
        <v>664.31977900000004</v>
      </c>
      <c r="I7" s="187">
        <f t="shared" ca="1" si="5"/>
        <v>495.58</v>
      </c>
      <c r="J7" s="184">
        <f t="shared" ca="1" si="6"/>
        <v>159.63</v>
      </c>
      <c r="K7" s="184">
        <f t="shared" ca="1" si="7"/>
        <v>9.1</v>
      </c>
      <c r="L7" s="184">
        <f t="shared" ca="1" si="8"/>
        <v>0</v>
      </c>
      <c r="M7" s="185">
        <f t="shared" ca="1" si="9"/>
        <v>664.31000000000006</v>
      </c>
      <c r="N7" s="183">
        <f t="shared" ca="1" si="10"/>
        <v>512.34084070990946</v>
      </c>
      <c r="O7" s="184">
        <f t="shared" ca="1" si="11"/>
        <v>165.02879132031731</v>
      </c>
      <c r="P7" s="184">
        <f t="shared" ca="1" si="12"/>
        <v>9.4077679697731451</v>
      </c>
      <c r="Q7" s="184">
        <f t="shared" ca="1" si="13"/>
        <v>0</v>
      </c>
      <c r="R7" s="185">
        <f t="shared" ca="1" si="14"/>
        <v>686.77739999999983</v>
      </c>
      <c r="W7" s="46"/>
      <c r="X7" s="46">
        <v>7</v>
      </c>
    </row>
    <row r="8" spans="1:24">
      <c r="A8" s="61" t="s">
        <v>50</v>
      </c>
      <c r="B8" s="178">
        <f t="shared" ca="1" si="3"/>
        <v>686.77995699999997</v>
      </c>
      <c r="C8" s="183">
        <f t="shared" ca="1" si="4"/>
        <v>512.33784792199992</v>
      </c>
      <c r="D8" s="184">
        <f t="shared" ca="1" si="0"/>
        <v>165.03322366710003</v>
      </c>
      <c r="E8" s="184">
        <f t="shared" ca="1" si="0"/>
        <v>9.4088854109</v>
      </c>
      <c r="F8" s="185">
        <f t="shared" ca="1" si="0"/>
        <v>0</v>
      </c>
      <c r="G8" s="186">
        <f t="shared" ca="1" si="1"/>
        <v>644.43949999999995</v>
      </c>
      <c r="H8" s="186">
        <f t="shared" ca="1" si="2"/>
        <v>623.36632799999995</v>
      </c>
      <c r="I8" s="187">
        <f t="shared" ca="1" si="5"/>
        <v>454.63</v>
      </c>
      <c r="J8" s="184">
        <f t="shared" ca="1" si="6"/>
        <v>159.63</v>
      </c>
      <c r="K8" s="184">
        <f t="shared" ca="1" si="7"/>
        <v>9.1</v>
      </c>
      <c r="L8" s="184">
        <f t="shared" ca="1" si="8"/>
        <v>0</v>
      </c>
      <c r="M8" s="185">
        <f t="shared" ca="1" si="9"/>
        <v>623.36</v>
      </c>
      <c r="N8" s="183">
        <f t="shared" ca="1" si="10"/>
        <v>470.00373762352422</v>
      </c>
      <c r="O8" s="184">
        <f t="shared" ca="1" si="11"/>
        <v>165.02803738610112</v>
      </c>
      <c r="P8" s="184">
        <f t="shared" ca="1" si="12"/>
        <v>9.407724990374744</v>
      </c>
      <c r="Q8" s="184">
        <f t="shared" ca="1" si="13"/>
        <v>0</v>
      </c>
      <c r="R8" s="185">
        <f t="shared" ca="1" si="14"/>
        <v>644.43950000000007</v>
      </c>
      <c r="W8" s="46"/>
      <c r="X8" s="46">
        <v>8</v>
      </c>
    </row>
    <row r="9" spans="1:24">
      <c r="A9" s="61" t="s">
        <v>51</v>
      </c>
      <c r="B9" s="178">
        <f t="shared" ca="1" si="3"/>
        <v>686.77995699999997</v>
      </c>
      <c r="C9" s="183">
        <f t="shared" ca="1" si="4"/>
        <v>512.33784792199992</v>
      </c>
      <c r="D9" s="184">
        <f t="shared" ca="1" si="0"/>
        <v>165.03322366710003</v>
      </c>
      <c r="E9" s="184">
        <f t="shared" ca="1" si="0"/>
        <v>9.4088854109</v>
      </c>
      <c r="F9" s="185">
        <f t="shared" ca="1" si="0"/>
        <v>0</v>
      </c>
      <c r="G9" s="186">
        <f t="shared" ca="1" si="1"/>
        <v>686.77739999999994</v>
      </c>
      <c r="H9" s="186">
        <f t="shared" ca="1" si="2"/>
        <v>664.31977900000004</v>
      </c>
      <c r="I9" s="187">
        <f t="shared" ca="1" si="5"/>
        <v>495.58</v>
      </c>
      <c r="J9" s="184">
        <f t="shared" ca="1" si="6"/>
        <v>159.63</v>
      </c>
      <c r="K9" s="184">
        <f t="shared" ca="1" si="7"/>
        <v>9.1</v>
      </c>
      <c r="L9" s="184">
        <f t="shared" ca="1" si="8"/>
        <v>0</v>
      </c>
      <c r="M9" s="185">
        <f t="shared" ca="1" si="9"/>
        <v>664.31000000000006</v>
      </c>
      <c r="N9" s="183">
        <f t="shared" ca="1" si="10"/>
        <v>512.34084070990946</v>
      </c>
      <c r="O9" s="184">
        <f t="shared" ca="1" si="11"/>
        <v>165.02879132031731</v>
      </c>
      <c r="P9" s="184">
        <f t="shared" ca="1" si="12"/>
        <v>9.4077679697731451</v>
      </c>
      <c r="Q9" s="184">
        <f t="shared" ca="1" si="13"/>
        <v>0</v>
      </c>
      <c r="R9" s="185">
        <f t="shared" ca="1" si="14"/>
        <v>686.77739999999983</v>
      </c>
      <c r="W9" s="46"/>
      <c r="X9" s="46">
        <v>9</v>
      </c>
    </row>
    <row r="10" spans="1:24">
      <c r="A10" s="61" t="s">
        <v>52</v>
      </c>
      <c r="B10" s="178">
        <f t="shared" ca="1" si="3"/>
        <v>686.77995699999997</v>
      </c>
      <c r="C10" s="183">
        <f t="shared" ca="1" si="4"/>
        <v>512.33784792199992</v>
      </c>
      <c r="D10" s="184">
        <f t="shared" ca="1" si="0"/>
        <v>165.03322366710003</v>
      </c>
      <c r="E10" s="184">
        <f t="shared" ca="1" si="0"/>
        <v>9.4088854109</v>
      </c>
      <c r="F10" s="185">
        <f t="shared" ca="1" si="0"/>
        <v>0</v>
      </c>
      <c r="G10" s="186">
        <f t="shared" ca="1" si="1"/>
        <v>686.77739999999994</v>
      </c>
      <c r="H10" s="186">
        <f t="shared" ca="1" si="2"/>
        <v>664.31977900000004</v>
      </c>
      <c r="I10" s="187">
        <f t="shared" ca="1" si="5"/>
        <v>495.58</v>
      </c>
      <c r="J10" s="184">
        <f t="shared" ca="1" si="6"/>
        <v>159.63</v>
      </c>
      <c r="K10" s="184">
        <f t="shared" ca="1" si="7"/>
        <v>9.1</v>
      </c>
      <c r="L10" s="184">
        <f t="shared" ca="1" si="8"/>
        <v>0</v>
      </c>
      <c r="M10" s="185">
        <f t="shared" ca="1" si="9"/>
        <v>664.31000000000006</v>
      </c>
      <c r="N10" s="183">
        <f t="shared" ca="1" si="10"/>
        <v>512.34084070990946</v>
      </c>
      <c r="O10" s="184">
        <f t="shared" ca="1" si="11"/>
        <v>165.02879132031731</v>
      </c>
      <c r="P10" s="184">
        <f t="shared" ca="1" si="12"/>
        <v>9.4077679697731451</v>
      </c>
      <c r="Q10" s="184">
        <f t="shared" ca="1" si="13"/>
        <v>0</v>
      </c>
      <c r="R10" s="185">
        <f t="shared" ca="1" si="14"/>
        <v>686.77739999999983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686.77995699999997</v>
      </c>
      <c r="C11" s="183">
        <f t="shared" ca="1" si="4"/>
        <v>512.33784792199992</v>
      </c>
      <c r="D11" s="184">
        <f t="shared" ca="1" si="0"/>
        <v>165.03322366710003</v>
      </c>
      <c r="E11" s="184">
        <f t="shared" ca="1" si="0"/>
        <v>9.4088854109</v>
      </c>
      <c r="F11" s="185">
        <f t="shared" ca="1" si="0"/>
        <v>0</v>
      </c>
      <c r="G11" s="186">
        <f t="shared" ca="1" si="1"/>
        <v>686.77739999999994</v>
      </c>
      <c r="H11" s="186">
        <f t="shared" ca="1" si="2"/>
        <v>664.31977900000004</v>
      </c>
      <c r="I11" s="187">
        <f t="shared" ca="1" si="5"/>
        <v>495.58</v>
      </c>
      <c r="J11" s="184">
        <f t="shared" ca="1" si="6"/>
        <v>159.63</v>
      </c>
      <c r="K11" s="184">
        <f t="shared" ca="1" si="7"/>
        <v>9.1</v>
      </c>
      <c r="L11" s="184">
        <f t="shared" ca="1" si="8"/>
        <v>0</v>
      </c>
      <c r="M11" s="185">
        <f t="shared" ca="1" si="9"/>
        <v>664.31000000000006</v>
      </c>
      <c r="N11" s="183">
        <f t="shared" ca="1" si="10"/>
        <v>512.34084070990946</v>
      </c>
      <c r="O11" s="184">
        <f t="shared" ca="1" si="11"/>
        <v>165.02879132031731</v>
      </c>
      <c r="P11" s="184">
        <f t="shared" ca="1" si="12"/>
        <v>9.4077679697731451</v>
      </c>
      <c r="Q11" s="184">
        <f t="shared" ca="1" si="13"/>
        <v>0</v>
      </c>
      <c r="R11" s="185">
        <f t="shared" ca="1" si="14"/>
        <v>686.77739999999983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686.77995699999997</v>
      </c>
      <c r="C12" s="183">
        <f t="shared" ca="1" si="4"/>
        <v>512.33784792199992</v>
      </c>
      <c r="D12" s="184">
        <f t="shared" ca="1" si="0"/>
        <v>165.03322366710003</v>
      </c>
      <c r="E12" s="184">
        <f t="shared" ca="1" si="0"/>
        <v>9.4088854109</v>
      </c>
      <c r="F12" s="185">
        <f t="shared" ca="1" si="0"/>
        <v>0</v>
      </c>
      <c r="G12" s="186">
        <f t="shared" ca="1" si="1"/>
        <v>686.77739999999994</v>
      </c>
      <c r="H12" s="186">
        <f t="shared" ca="1" si="2"/>
        <v>664.31977900000004</v>
      </c>
      <c r="I12" s="187">
        <f t="shared" ca="1" si="5"/>
        <v>495.58</v>
      </c>
      <c r="J12" s="184">
        <f t="shared" ca="1" si="6"/>
        <v>159.63</v>
      </c>
      <c r="K12" s="184">
        <f t="shared" ca="1" si="7"/>
        <v>9.1</v>
      </c>
      <c r="L12" s="184">
        <f t="shared" ca="1" si="8"/>
        <v>0</v>
      </c>
      <c r="M12" s="185">
        <f t="shared" ca="1" si="9"/>
        <v>664.31000000000006</v>
      </c>
      <c r="N12" s="183">
        <f t="shared" ca="1" si="10"/>
        <v>512.34084070990946</v>
      </c>
      <c r="O12" s="184">
        <f t="shared" ca="1" si="11"/>
        <v>165.02879132031731</v>
      </c>
      <c r="P12" s="184">
        <f t="shared" ca="1" si="12"/>
        <v>9.4077679697731451</v>
      </c>
      <c r="Q12" s="184">
        <f t="shared" ca="1" si="13"/>
        <v>0</v>
      </c>
      <c r="R12" s="185">
        <f t="shared" ca="1" si="14"/>
        <v>686.77739999999983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686.77995699999997</v>
      </c>
      <c r="C13" s="183">
        <f t="shared" ca="1" si="4"/>
        <v>512.33784792199992</v>
      </c>
      <c r="D13" s="184">
        <f t="shared" ca="1" si="0"/>
        <v>165.03322366710003</v>
      </c>
      <c r="E13" s="184">
        <f t="shared" ca="1" si="0"/>
        <v>9.4088854109</v>
      </c>
      <c r="F13" s="185">
        <f t="shared" ca="1" si="0"/>
        <v>0</v>
      </c>
      <c r="G13" s="186">
        <f t="shared" ca="1" si="1"/>
        <v>686.77739999999994</v>
      </c>
      <c r="H13" s="186">
        <f t="shared" ca="1" si="2"/>
        <v>664.31977900000004</v>
      </c>
      <c r="I13" s="187">
        <f t="shared" ca="1" si="5"/>
        <v>495.58</v>
      </c>
      <c r="J13" s="184">
        <f t="shared" ca="1" si="6"/>
        <v>159.63</v>
      </c>
      <c r="K13" s="184">
        <f t="shared" ca="1" si="7"/>
        <v>9.1</v>
      </c>
      <c r="L13" s="184">
        <f t="shared" ca="1" si="8"/>
        <v>0</v>
      </c>
      <c r="M13" s="185">
        <f t="shared" ca="1" si="9"/>
        <v>664.31000000000006</v>
      </c>
      <c r="N13" s="183">
        <f t="shared" ca="1" si="10"/>
        <v>512.34084070990946</v>
      </c>
      <c r="O13" s="184">
        <f t="shared" ca="1" si="11"/>
        <v>165.02879132031731</v>
      </c>
      <c r="P13" s="184">
        <f t="shared" ca="1" si="12"/>
        <v>9.4077679697731451</v>
      </c>
      <c r="Q13" s="184">
        <f t="shared" ca="1" si="13"/>
        <v>0</v>
      </c>
      <c r="R13" s="185">
        <f t="shared" ca="1" si="14"/>
        <v>686.77739999999983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686.77995699999997</v>
      </c>
      <c r="C14" s="183">
        <f t="shared" ca="1" si="4"/>
        <v>512.33784792199992</v>
      </c>
      <c r="D14" s="184">
        <f t="shared" ca="1" si="0"/>
        <v>165.03322366710003</v>
      </c>
      <c r="E14" s="184">
        <f t="shared" ca="1" si="0"/>
        <v>9.4088854109</v>
      </c>
      <c r="F14" s="185">
        <f t="shared" ca="1" si="0"/>
        <v>0</v>
      </c>
      <c r="G14" s="186">
        <f t="shared" ca="1" si="1"/>
        <v>620.43949999999995</v>
      </c>
      <c r="H14" s="186">
        <f t="shared" ca="1" si="2"/>
        <v>600.15112799999997</v>
      </c>
      <c r="I14" s="187">
        <f t="shared" ca="1" si="5"/>
        <v>431.41</v>
      </c>
      <c r="J14" s="184">
        <f t="shared" ca="1" si="6"/>
        <v>159.63</v>
      </c>
      <c r="K14" s="184">
        <f t="shared" ca="1" si="7"/>
        <v>9.1</v>
      </c>
      <c r="L14" s="184">
        <f t="shared" ca="1" si="8"/>
        <v>0</v>
      </c>
      <c r="M14" s="185">
        <f t="shared" ca="1" si="9"/>
        <v>600.14</v>
      </c>
      <c r="N14" s="183">
        <f t="shared" ca="1" si="10"/>
        <v>446.00227396107567</v>
      </c>
      <c r="O14" s="184">
        <f t="shared" ca="1" si="11"/>
        <v>165.02942210984097</v>
      </c>
      <c r="P14" s="184">
        <f t="shared" ca="1" si="12"/>
        <v>9.4078039290832116</v>
      </c>
      <c r="Q14" s="184">
        <f t="shared" ca="1" si="13"/>
        <v>0</v>
      </c>
      <c r="R14" s="185">
        <f t="shared" ca="1" si="14"/>
        <v>620.43949999999984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686.77995699999997</v>
      </c>
      <c r="C15" s="183">
        <f t="shared" ca="1" si="4"/>
        <v>512.33784792199992</v>
      </c>
      <c r="D15" s="184">
        <f t="shared" ca="1" si="0"/>
        <v>165.03322366710003</v>
      </c>
      <c r="E15" s="184">
        <f t="shared" ca="1" si="0"/>
        <v>9.4088854109</v>
      </c>
      <c r="F15" s="185">
        <f t="shared" ca="1" si="0"/>
        <v>0</v>
      </c>
      <c r="G15" s="186">
        <f t="shared" ca="1" si="1"/>
        <v>574.43949999999995</v>
      </c>
      <c r="H15" s="186">
        <f t="shared" ca="1" si="2"/>
        <v>555.65532800000005</v>
      </c>
      <c r="I15" s="187">
        <f t="shared" ca="1" si="5"/>
        <v>386.92</v>
      </c>
      <c r="J15" s="184">
        <f t="shared" ca="1" si="6"/>
        <v>159.63</v>
      </c>
      <c r="K15" s="184">
        <f t="shared" ca="1" si="7"/>
        <v>9.1</v>
      </c>
      <c r="L15" s="184">
        <f t="shared" ca="1" si="8"/>
        <v>0</v>
      </c>
      <c r="M15" s="185">
        <f t="shared" ca="1" si="9"/>
        <v>555.65</v>
      </c>
      <c r="N15" s="183">
        <f t="shared" ca="1" si="10"/>
        <v>400.00383575992072</v>
      </c>
      <c r="O15" s="184">
        <f t="shared" ca="1" si="11"/>
        <v>165.02794454242775</v>
      </c>
      <c r="P15" s="184">
        <f t="shared" ca="1" si="12"/>
        <v>9.4077196976513964</v>
      </c>
      <c r="Q15" s="184">
        <f t="shared" ca="1" si="13"/>
        <v>0</v>
      </c>
      <c r="R15" s="185">
        <f t="shared" ca="1" si="14"/>
        <v>574.43949999999984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686.77995699999997</v>
      </c>
      <c r="C16" s="183">
        <f t="shared" ca="1" si="4"/>
        <v>512.33784792199992</v>
      </c>
      <c r="D16" s="184">
        <f t="shared" ca="1" si="0"/>
        <v>165.03322366710003</v>
      </c>
      <c r="E16" s="184">
        <f t="shared" ca="1" si="0"/>
        <v>9.4088854109</v>
      </c>
      <c r="F16" s="185">
        <f t="shared" ca="1" si="0"/>
        <v>0</v>
      </c>
      <c r="G16" s="186">
        <f t="shared" ca="1" si="1"/>
        <v>574.43949999999995</v>
      </c>
      <c r="H16" s="186">
        <f t="shared" ca="1" si="2"/>
        <v>555.65532800000005</v>
      </c>
      <c r="I16" s="187">
        <f t="shared" ca="1" si="5"/>
        <v>386.92</v>
      </c>
      <c r="J16" s="184">
        <f t="shared" ca="1" si="6"/>
        <v>159.63</v>
      </c>
      <c r="K16" s="184">
        <f t="shared" ca="1" si="7"/>
        <v>9.1</v>
      </c>
      <c r="L16" s="184">
        <f t="shared" ca="1" si="8"/>
        <v>0</v>
      </c>
      <c r="M16" s="185">
        <f t="shared" ca="1" si="9"/>
        <v>555.65</v>
      </c>
      <c r="N16" s="183">
        <f t="shared" ca="1" si="10"/>
        <v>400.00383575992072</v>
      </c>
      <c r="O16" s="184">
        <f t="shared" ca="1" si="11"/>
        <v>165.02794454242775</v>
      </c>
      <c r="P16" s="184">
        <f t="shared" ca="1" si="12"/>
        <v>9.4077196976513964</v>
      </c>
      <c r="Q16" s="184">
        <f t="shared" ca="1" si="13"/>
        <v>0</v>
      </c>
      <c r="R16" s="185">
        <f t="shared" ca="1" si="14"/>
        <v>574.43949999999984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686.77995699999997</v>
      </c>
      <c r="C17" s="183">
        <f t="shared" ca="1" si="4"/>
        <v>512.33784792199992</v>
      </c>
      <c r="D17" s="184">
        <f t="shared" ca="1" si="0"/>
        <v>165.03322366710003</v>
      </c>
      <c r="E17" s="184">
        <f t="shared" ca="1" si="0"/>
        <v>9.4088854109</v>
      </c>
      <c r="F17" s="185">
        <f t="shared" ca="1" si="0"/>
        <v>0</v>
      </c>
      <c r="G17" s="186">
        <f t="shared" ca="1" si="1"/>
        <v>534.43949999999995</v>
      </c>
      <c r="H17" s="186">
        <f t="shared" ca="1" si="2"/>
        <v>516.96332800000005</v>
      </c>
      <c r="I17" s="187">
        <f t="shared" ca="1" si="5"/>
        <v>348.23</v>
      </c>
      <c r="J17" s="184">
        <f t="shared" ca="1" si="6"/>
        <v>159.63</v>
      </c>
      <c r="K17" s="184">
        <f t="shared" ca="1" si="7"/>
        <v>9.1</v>
      </c>
      <c r="L17" s="184">
        <f t="shared" ca="1" si="8"/>
        <v>0</v>
      </c>
      <c r="M17" s="185">
        <f t="shared" ca="1" si="9"/>
        <v>516.96</v>
      </c>
      <c r="N17" s="183">
        <f t="shared" ca="1" si="10"/>
        <v>360.00438541666665</v>
      </c>
      <c r="O17" s="184">
        <f t="shared" ca="1" si="11"/>
        <v>165.02742452994426</v>
      </c>
      <c r="P17" s="184">
        <f t="shared" ca="1" si="12"/>
        <v>9.4076900533890413</v>
      </c>
      <c r="Q17" s="184">
        <f t="shared" ca="1" si="13"/>
        <v>0</v>
      </c>
      <c r="R17" s="185">
        <f t="shared" ca="1" si="14"/>
        <v>534.43949999999995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686.77995699999997</v>
      </c>
      <c r="C18" s="183">
        <f t="shared" ca="1" si="4"/>
        <v>512.33784792199992</v>
      </c>
      <c r="D18" s="184">
        <f t="shared" ca="1" si="0"/>
        <v>165.03322366710003</v>
      </c>
      <c r="E18" s="184">
        <f t="shared" ca="1" si="0"/>
        <v>9.4088854109</v>
      </c>
      <c r="F18" s="185">
        <f t="shared" ca="1" si="0"/>
        <v>0</v>
      </c>
      <c r="G18" s="186">
        <f t="shared" ca="1" si="1"/>
        <v>494.43950000000001</v>
      </c>
      <c r="H18" s="186">
        <f t="shared" ca="1" si="2"/>
        <v>478.27132799999998</v>
      </c>
      <c r="I18" s="187">
        <f t="shared" ca="1" si="5"/>
        <v>309.52999999999997</v>
      </c>
      <c r="J18" s="184">
        <f t="shared" ca="1" si="6"/>
        <v>159.63</v>
      </c>
      <c r="K18" s="184">
        <f t="shared" ca="1" si="7"/>
        <v>9.1</v>
      </c>
      <c r="L18" s="184">
        <f t="shared" ca="1" si="8"/>
        <v>0</v>
      </c>
      <c r="M18" s="185">
        <f t="shared" ca="1" si="9"/>
        <v>478.26</v>
      </c>
      <c r="N18" s="183">
        <f t="shared" ca="1" si="10"/>
        <v>320.00137673023045</v>
      </c>
      <c r="O18" s="184">
        <f t="shared" ca="1" si="11"/>
        <v>165.03027095094723</v>
      </c>
      <c r="P18" s="184">
        <f t="shared" ca="1" si="12"/>
        <v>9.4078523188223997</v>
      </c>
      <c r="Q18" s="184">
        <f t="shared" ca="1" si="13"/>
        <v>0</v>
      </c>
      <c r="R18" s="185">
        <f t="shared" ca="1" si="14"/>
        <v>494.43950000000007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686.77995699999997</v>
      </c>
      <c r="C19" s="183">
        <f t="shared" ca="1" si="4"/>
        <v>512.33784792199992</v>
      </c>
      <c r="D19" s="184">
        <f t="shared" ca="1" si="4"/>
        <v>165.03322366710003</v>
      </c>
      <c r="E19" s="184">
        <f t="shared" ca="1" si="4"/>
        <v>9.4088854109</v>
      </c>
      <c r="F19" s="185">
        <f t="shared" ca="1" si="4"/>
        <v>0</v>
      </c>
      <c r="G19" s="186">
        <f t="shared" ca="1" si="1"/>
        <v>444.43950000000001</v>
      </c>
      <c r="H19" s="186">
        <f t="shared" ca="1" si="2"/>
        <v>429.90632799999997</v>
      </c>
      <c r="I19" s="187">
        <f t="shared" ca="1" si="5"/>
        <v>261.17</v>
      </c>
      <c r="J19" s="184">
        <f t="shared" ca="1" si="6"/>
        <v>159.63</v>
      </c>
      <c r="K19" s="184">
        <f t="shared" ca="1" si="7"/>
        <v>9.1</v>
      </c>
      <c r="L19" s="184">
        <f t="shared" ca="1" si="8"/>
        <v>0</v>
      </c>
      <c r="M19" s="185">
        <f t="shared" ca="1" si="9"/>
        <v>429.90000000000003</v>
      </c>
      <c r="N19" s="183">
        <f t="shared" ca="1" si="10"/>
        <v>270.00294071877181</v>
      </c>
      <c r="O19" s="184">
        <f t="shared" ca="1" si="11"/>
        <v>165.02879131193299</v>
      </c>
      <c r="P19" s="184">
        <f t="shared" ca="1" si="12"/>
        <v>9.4077679692951826</v>
      </c>
      <c r="Q19" s="184">
        <f t="shared" ca="1" si="13"/>
        <v>0</v>
      </c>
      <c r="R19" s="185">
        <f t="shared" ca="1" si="14"/>
        <v>444.43950000000001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686.77995699999997</v>
      </c>
      <c r="C20" s="183">
        <f t="shared" ca="1" si="4"/>
        <v>512.33784792199992</v>
      </c>
      <c r="D20" s="184">
        <f t="shared" ca="1" si="4"/>
        <v>165.03322366710003</v>
      </c>
      <c r="E20" s="184">
        <f t="shared" ca="1" si="4"/>
        <v>9.4088854109</v>
      </c>
      <c r="F20" s="185">
        <f t="shared" ca="1" si="4"/>
        <v>0</v>
      </c>
      <c r="G20" s="186">
        <f t="shared" ca="1" si="1"/>
        <v>444.43950000000001</v>
      </c>
      <c r="H20" s="186">
        <f t="shared" ca="1" si="2"/>
        <v>429.90632799999997</v>
      </c>
      <c r="I20" s="187">
        <f t="shared" ca="1" si="5"/>
        <v>261.17</v>
      </c>
      <c r="J20" s="184">
        <f t="shared" ca="1" si="6"/>
        <v>159.63</v>
      </c>
      <c r="K20" s="184">
        <f t="shared" ca="1" si="7"/>
        <v>9.1</v>
      </c>
      <c r="L20" s="184">
        <f t="shared" ca="1" si="8"/>
        <v>0</v>
      </c>
      <c r="M20" s="185">
        <f t="shared" ca="1" si="9"/>
        <v>429.90000000000003</v>
      </c>
      <c r="N20" s="183">
        <f t="shared" ca="1" si="10"/>
        <v>270.00294071877181</v>
      </c>
      <c r="O20" s="184">
        <f t="shared" ca="1" si="11"/>
        <v>165.02879131193299</v>
      </c>
      <c r="P20" s="184">
        <f t="shared" ca="1" si="12"/>
        <v>9.4077679692951826</v>
      </c>
      <c r="Q20" s="184">
        <f t="shared" ca="1" si="13"/>
        <v>0</v>
      </c>
      <c r="R20" s="185">
        <f t="shared" ca="1" si="14"/>
        <v>444.43950000000001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686.77995699999997</v>
      </c>
      <c r="C21" s="183">
        <f t="shared" ca="1" si="4"/>
        <v>512.33784792199992</v>
      </c>
      <c r="D21" s="184">
        <f t="shared" ca="1" si="4"/>
        <v>165.03322366710003</v>
      </c>
      <c r="E21" s="184">
        <f t="shared" ca="1" si="4"/>
        <v>9.4088854109</v>
      </c>
      <c r="F21" s="185">
        <f t="shared" ca="1" si="4"/>
        <v>0</v>
      </c>
      <c r="G21" s="186">
        <f t="shared" ca="1" si="1"/>
        <v>444.43950000000001</v>
      </c>
      <c r="H21" s="186">
        <f t="shared" ca="1" si="2"/>
        <v>429.90632799999997</v>
      </c>
      <c r="I21" s="187">
        <f t="shared" ca="1" si="5"/>
        <v>261.17</v>
      </c>
      <c r="J21" s="184">
        <f t="shared" ca="1" si="6"/>
        <v>159.63</v>
      </c>
      <c r="K21" s="184">
        <f t="shared" ca="1" si="7"/>
        <v>9.1</v>
      </c>
      <c r="L21" s="184">
        <f t="shared" ca="1" si="8"/>
        <v>0</v>
      </c>
      <c r="M21" s="185">
        <f t="shared" ca="1" si="9"/>
        <v>429.90000000000003</v>
      </c>
      <c r="N21" s="183">
        <f t="shared" ca="1" si="10"/>
        <v>270.00294071877181</v>
      </c>
      <c r="O21" s="184">
        <f t="shared" ca="1" si="11"/>
        <v>165.02879131193299</v>
      </c>
      <c r="P21" s="184">
        <f t="shared" ca="1" si="12"/>
        <v>9.4077679692951826</v>
      </c>
      <c r="Q21" s="184">
        <f t="shared" ca="1" si="13"/>
        <v>0</v>
      </c>
      <c r="R21" s="185">
        <f t="shared" ca="1" si="14"/>
        <v>444.43950000000001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686.77995699999997</v>
      </c>
      <c r="C22" s="183">
        <f t="shared" ca="1" si="4"/>
        <v>512.33784792199992</v>
      </c>
      <c r="D22" s="184">
        <f t="shared" ca="1" si="4"/>
        <v>165.03322366710003</v>
      </c>
      <c r="E22" s="184">
        <f t="shared" ca="1" si="4"/>
        <v>9.4088854109</v>
      </c>
      <c r="F22" s="185">
        <f t="shared" ca="1" si="4"/>
        <v>0</v>
      </c>
      <c r="G22" s="186">
        <f t="shared" ca="1" si="1"/>
        <v>444.43950000000001</v>
      </c>
      <c r="H22" s="186">
        <f t="shared" ca="1" si="2"/>
        <v>429.90632799999997</v>
      </c>
      <c r="I22" s="187">
        <f t="shared" ca="1" si="5"/>
        <v>261.17</v>
      </c>
      <c r="J22" s="184">
        <f t="shared" ca="1" si="6"/>
        <v>159.63</v>
      </c>
      <c r="K22" s="184">
        <f t="shared" ca="1" si="7"/>
        <v>9.1</v>
      </c>
      <c r="L22" s="184">
        <f t="shared" ca="1" si="8"/>
        <v>0</v>
      </c>
      <c r="M22" s="185">
        <f t="shared" ca="1" si="9"/>
        <v>429.90000000000003</v>
      </c>
      <c r="N22" s="183">
        <f t="shared" ca="1" si="10"/>
        <v>270.00294071877181</v>
      </c>
      <c r="O22" s="184">
        <f t="shared" ca="1" si="11"/>
        <v>165.02879131193299</v>
      </c>
      <c r="P22" s="184">
        <f t="shared" ca="1" si="12"/>
        <v>9.4077679692951826</v>
      </c>
      <c r="Q22" s="184">
        <f t="shared" ca="1" si="13"/>
        <v>0</v>
      </c>
      <c r="R22" s="185">
        <f t="shared" ca="1" si="14"/>
        <v>444.43950000000001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686.77995699999997</v>
      </c>
      <c r="C23" s="183">
        <f t="shared" ca="1" si="4"/>
        <v>512.33784792199992</v>
      </c>
      <c r="D23" s="184">
        <f t="shared" ca="1" si="4"/>
        <v>165.03322366710003</v>
      </c>
      <c r="E23" s="184">
        <f t="shared" ca="1" si="4"/>
        <v>9.4088854109</v>
      </c>
      <c r="F23" s="185">
        <f t="shared" ca="1" si="4"/>
        <v>0</v>
      </c>
      <c r="G23" s="186">
        <f t="shared" ca="1" si="1"/>
        <v>444.43950000000001</v>
      </c>
      <c r="H23" s="186">
        <f t="shared" ca="1" si="2"/>
        <v>429.90632799999997</v>
      </c>
      <c r="I23" s="187">
        <f t="shared" ca="1" si="5"/>
        <v>261.17</v>
      </c>
      <c r="J23" s="184">
        <f t="shared" ca="1" si="6"/>
        <v>159.63</v>
      </c>
      <c r="K23" s="184">
        <f t="shared" ca="1" si="7"/>
        <v>9.1</v>
      </c>
      <c r="L23" s="184">
        <f t="shared" ca="1" si="8"/>
        <v>0</v>
      </c>
      <c r="M23" s="185">
        <f t="shared" ca="1" si="9"/>
        <v>429.90000000000003</v>
      </c>
      <c r="N23" s="183">
        <f t="shared" ca="1" si="10"/>
        <v>270.00294071877181</v>
      </c>
      <c r="O23" s="184">
        <f t="shared" ca="1" si="11"/>
        <v>165.02879131193299</v>
      </c>
      <c r="P23" s="184">
        <f t="shared" ca="1" si="12"/>
        <v>9.4077679692951826</v>
      </c>
      <c r="Q23" s="184">
        <f t="shared" ca="1" si="13"/>
        <v>0</v>
      </c>
      <c r="R23" s="185">
        <f t="shared" ca="1" si="14"/>
        <v>444.43950000000001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686.77995699999997</v>
      </c>
      <c r="C24" s="183">
        <f t="shared" ca="1" si="4"/>
        <v>512.33784792199992</v>
      </c>
      <c r="D24" s="184">
        <f t="shared" ca="1" si="4"/>
        <v>165.03322366710003</v>
      </c>
      <c r="E24" s="184">
        <f t="shared" ca="1" si="4"/>
        <v>9.4088854109</v>
      </c>
      <c r="F24" s="185">
        <f t="shared" ca="1" si="4"/>
        <v>0</v>
      </c>
      <c r="G24" s="186">
        <f t="shared" ca="1" si="1"/>
        <v>444.43950000000001</v>
      </c>
      <c r="H24" s="186">
        <f t="shared" ca="1" si="2"/>
        <v>429.90632799999997</v>
      </c>
      <c r="I24" s="187">
        <f t="shared" ca="1" si="5"/>
        <v>261.17</v>
      </c>
      <c r="J24" s="184">
        <f t="shared" ca="1" si="6"/>
        <v>159.63</v>
      </c>
      <c r="K24" s="184">
        <f t="shared" ca="1" si="7"/>
        <v>9.1</v>
      </c>
      <c r="L24" s="184">
        <f t="shared" ca="1" si="8"/>
        <v>0</v>
      </c>
      <c r="M24" s="185">
        <f t="shared" ca="1" si="9"/>
        <v>429.90000000000003</v>
      </c>
      <c r="N24" s="183">
        <f t="shared" ca="1" si="10"/>
        <v>270.00294071877181</v>
      </c>
      <c r="O24" s="184">
        <f t="shared" ca="1" si="11"/>
        <v>165.02879131193299</v>
      </c>
      <c r="P24" s="184">
        <f t="shared" ca="1" si="12"/>
        <v>9.4077679692951826</v>
      </c>
      <c r="Q24" s="184">
        <f t="shared" ca="1" si="13"/>
        <v>0</v>
      </c>
      <c r="R24" s="185">
        <f t="shared" ca="1" si="14"/>
        <v>444.43950000000001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686.77995699999997</v>
      </c>
      <c r="C25" s="183">
        <f t="shared" ca="1" si="4"/>
        <v>512.33784792199992</v>
      </c>
      <c r="D25" s="184">
        <f t="shared" ca="1" si="4"/>
        <v>165.03322366710003</v>
      </c>
      <c r="E25" s="184">
        <f t="shared" ca="1" si="4"/>
        <v>9.4088854109</v>
      </c>
      <c r="F25" s="185">
        <f t="shared" ca="1" si="4"/>
        <v>0</v>
      </c>
      <c r="G25" s="186">
        <f t="shared" ca="1" si="1"/>
        <v>444.43950000000001</v>
      </c>
      <c r="H25" s="186">
        <f t="shared" ca="1" si="2"/>
        <v>429.90632799999997</v>
      </c>
      <c r="I25" s="187">
        <f t="shared" ca="1" si="5"/>
        <v>261.17</v>
      </c>
      <c r="J25" s="184">
        <f t="shared" ca="1" si="6"/>
        <v>159.63</v>
      </c>
      <c r="K25" s="184">
        <f t="shared" ca="1" si="7"/>
        <v>9.1</v>
      </c>
      <c r="L25" s="184">
        <f t="shared" ca="1" si="8"/>
        <v>0</v>
      </c>
      <c r="M25" s="185">
        <f t="shared" ca="1" si="9"/>
        <v>429.90000000000003</v>
      </c>
      <c r="N25" s="183">
        <f t="shared" ca="1" si="10"/>
        <v>270.00294071877181</v>
      </c>
      <c r="O25" s="184">
        <f t="shared" ca="1" si="11"/>
        <v>165.02879131193299</v>
      </c>
      <c r="P25" s="184">
        <f t="shared" ca="1" si="12"/>
        <v>9.4077679692951826</v>
      </c>
      <c r="Q25" s="184">
        <f t="shared" ca="1" si="13"/>
        <v>0</v>
      </c>
      <c r="R25" s="185">
        <f t="shared" ca="1" si="14"/>
        <v>444.43950000000001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686.77995699999997</v>
      </c>
      <c r="C26" s="183">
        <f t="shared" ca="1" si="4"/>
        <v>512.33784792199992</v>
      </c>
      <c r="D26" s="184">
        <f t="shared" ca="1" si="4"/>
        <v>165.03322366710003</v>
      </c>
      <c r="E26" s="184">
        <f t="shared" ca="1" si="4"/>
        <v>9.4088854109</v>
      </c>
      <c r="F26" s="185">
        <f t="shared" ca="1" si="4"/>
        <v>0</v>
      </c>
      <c r="G26" s="186">
        <f t="shared" ca="1" si="1"/>
        <v>444.43950000000001</v>
      </c>
      <c r="H26" s="186">
        <f t="shared" ca="1" si="2"/>
        <v>429.90632799999997</v>
      </c>
      <c r="I26" s="187">
        <f t="shared" ca="1" si="5"/>
        <v>261.17</v>
      </c>
      <c r="J26" s="184">
        <f t="shared" ca="1" si="6"/>
        <v>159.63</v>
      </c>
      <c r="K26" s="184">
        <f t="shared" ca="1" si="7"/>
        <v>9.1</v>
      </c>
      <c r="L26" s="184">
        <f t="shared" ca="1" si="8"/>
        <v>0</v>
      </c>
      <c r="M26" s="185">
        <f t="shared" ca="1" si="9"/>
        <v>429.90000000000003</v>
      </c>
      <c r="N26" s="183">
        <f t="shared" ca="1" si="10"/>
        <v>270.00294071877181</v>
      </c>
      <c r="O26" s="184">
        <f t="shared" ca="1" si="11"/>
        <v>165.02879131193299</v>
      </c>
      <c r="P26" s="184">
        <f t="shared" ca="1" si="12"/>
        <v>9.4077679692951826</v>
      </c>
      <c r="Q26" s="184">
        <f t="shared" ca="1" si="13"/>
        <v>0</v>
      </c>
      <c r="R26" s="185">
        <f t="shared" ca="1" si="14"/>
        <v>444.43950000000001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686.77995699999997</v>
      </c>
      <c r="C27" s="183">
        <f t="shared" ca="1" si="4"/>
        <v>512.33784792199992</v>
      </c>
      <c r="D27" s="184">
        <f t="shared" ca="1" si="4"/>
        <v>165.03322366710003</v>
      </c>
      <c r="E27" s="184">
        <f t="shared" ca="1" si="4"/>
        <v>9.4088854109</v>
      </c>
      <c r="F27" s="185">
        <f t="shared" ca="1" si="4"/>
        <v>0</v>
      </c>
      <c r="G27" s="186">
        <f t="shared" ca="1" si="1"/>
        <v>444.43950000000001</v>
      </c>
      <c r="H27" s="186">
        <f t="shared" ca="1" si="2"/>
        <v>429.90632799999997</v>
      </c>
      <c r="I27" s="187">
        <f t="shared" ca="1" si="5"/>
        <v>261.17</v>
      </c>
      <c r="J27" s="184">
        <f t="shared" ca="1" si="6"/>
        <v>159.63</v>
      </c>
      <c r="K27" s="184">
        <f t="shared" ca="1" si="7"/>
        <v>9.1</v>
      </c>
      <c r="L27" s="184">
        <f t="shared" ca="1" si="8"/>
        <v>0</v>
      </c>
      <c r="M27" s="185">
        <f t="shared" ca="1" si="9"/>
        <v>429.90000000000003</v>
      </c>
      <c r="N27" s="183">
        <f t="shared" ca="1" si="10"/>
        <v>270.00294071877181</v>
      </c>
      <c r="O27" s="184">
        <f t="shared" ca="1" si="11"/>
        <v>165.02879131193299</v>
      </c>
      <c r="P27" s="184">
        <f t="shared" ca="1" si="12"/>
        <v>9.4077679692951826</v>
      </c>
      <c r="Q27" s="184">
        <f t="shared" ca="1" si="13"/>
        <v>0</v>
      </c>
      <c r="R27" s="185">
        <f t="shared" ca="1" si="14"/>
        <v>444.43950000000001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686.77995699999997</v>
      </c>
      <c r="C28" s="183">
        <f t="shared" ca="1" si="4"/>
        <v>512.33784792199992</v>
      </c>
      <c r="D28" s="184">
        <f t="shared" ca="1" si="4"/>
        <v>165.03322366710003</v>
      </c>
      <c r="E28" s="184">
        <f t="shared" ca="1" si="4"/>
        <v>9.4088854109</v>
      </c>
      <c r="F28" s="185">
        <f t="shared" ca="1" si="4"/>
        <v>0</v>
      </c>
      <c r="G28" s="186">
        <f t="shared" ca="1" si="1"/>
        <v>444.43950000000001</v>
      </c>
      <c r="H28" s="186">
        <f t="shared" ca="1" si="2"/>
        <v>429.90632799999997</v>
      </c>
      <c r="I28" s="187">
        <f t="shared" ca="1" si="5"/>
        <v>261.17</v>
      </c>
      <c r="J28" s="184">
        <f t="shared" ca="1" si="6"/>
        <v>159.63</v>
      </c>
      <c r="K28" s="184">
        <f t="shared" ca="1" si="7"/>
        <v>9.1</v>
      </c>
      <c r="L28" s="184">
        <f t="shared" ca="1" si="8"/>
        <v>0</v>
      </c>
      <c r="M28" s="185">
        <f t="shared" ca="1" si="9"/>
        <v>429.90000000000003</v>
      </c>
      <c r="N28" s="183">
        <f t="shared" ca="1" si="10"/>
        <v>270.00294071877181</v>
      </c>
      <c r="O28" s="184">
        <f t="shared" ca="1" si="11"/>
        <v>165.02879131193299</v>
      </c>
      <c r="P28" s="184">
        <f t="shared" ca="1" si="12"/>
        <v>9.4077679692951826</v>
      </c>
      <c r="Q28" s="184">
        <f t="shared" ca="1" si="13"/>
        <v>0</v>
      </c>
      <c r="R28" s="185">
        <f t="shared" ca="1" si="14"/>
        <v>444.43950000000001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686.77995699999997</v>
      </c>
      <c r="C29" s="183">
        <f t="shared" ca="1" si="4"/>
        <v>512.33784792199992</v>
      </c>
      <c r="D29" s="184">
        <f t="shared" ca="1" si="4"/>
        <v>165.03322366710003</v>
      </c>
      <c r="E29" s="184">
        <f t="shared" ca="1" si="4"/>
        <v>9.4088854109</v>
      </c>
      <c r="F29" s="185">
        <f t="shared" ca="1" si="4"/>
        <v>0</v>
      </c>
      <c r="G29" s="186">
        <f t="shared" ca="1" si="1"/>
        <v>444.43950000000001</v>
      </c>
      <c r="H29" s="186">
        <f t="shared" ca="1" si="2"/>
        <v>429.90632799999997</v>
      </c>
      <c r="I29" s="187">
        <f t="shared" ca="1" si="5"/>
        <v>261.17</v>
      </c>
      <c r="J29" s="184">
        <f t="shared" ca="1" si="6"/>
        <v>159.63</v>
      </c>
      <c r="K29" s="184">
        <f t="shared" ca="1" si="7"/>
        <v>9.1</v>
      </c>
      <c r="L29" s="184">
        <f t="shared" ca="1" si="8"/>
        <v>0</v>
      </c>
      <c r="M29" s="185">
        <f t="shared" ca="1" si="9"/>
        <v>429.90000000000003</v>
      </c>
      <c r="N29" s="183">
        <f t="shared" ca="1" si="10"/>
        <v>270.00294071877181</v>
      </c>
      <c r="O29" s="184">
        <f t="shared" ca="1" si="11"/>
        <v>165.02879131193299</v>
      </c>
      <c r="P29" s="184">
        <f t="shared" ca="1" si="12"/>
        <v>9.4077679692951826</v>
      </c>
      <c r="Q29" s="184">
        <f t="shared" ca="1" si="13"/>
        <v>0</v>
      </c>
      <c r="R29" s="185">
        <f t="shared" ca="1" si="14"/>
        <v>444.43950000000001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686.77995699999997</v>
      </c>
      <c r="C30" s="183">
        <f t="shared" ca="1" si="4"/>
        <v>512.33784792199992</v>
      </c>
      <c r="D30" s="184">
        <f t="shared" ca="1" si="4"/>
        <v>165.03322366710003</v>
      </c>
      <c r="E30" s="184">
        <f t="shared" ca="1" si="4"/>
        <v>9.4088854109</v>
      </c>
      <c r="F30" s="185">
        <f t="shared" ca="1" si="4"/>
        <v>0</v>
      </c>
      <c r="G30" s="186">
        <f t="shared" ca="1" si="1"/>
        <v>444.43950000000001</v>
      </c>
      <c r="H30" s="186">
        <f t="shared" ca="1" si="2"/>
        <v>429.90632799999997</v>
      </c>
      <c r="I30" s="187">
        <f t="shared" ca="1" si="5"/>
        <v>261.17</v>
      </c>
      <c r="J30" s="184">
        <f t="shared" ca="1" si="6"/>
        <v>159.63</v>
      </c>
      <c r="K30" s="184">
        <f t="shared" ca="1" si="7"/>
        <v>9.1</v>
      </c>
      <c r="L30" s="184">
        <f t="shared" ca="1" si="8"/>
        <v>0</v>
      </c>
      <c r="M30" s="185">
        <f t="shared" ca="1" si="9"/>
        <v>429.90000000000003</v>
      </c>
      <c r="N30" s="183">
        <f t="shared" ca="1" si="10"/>
        <v>270.00294071877181</v>
      </c>
      <c r="O30" s="184">
        <f t="shared" ca="1" si="11"/>
        <v>165.02879131193299</v>
      </c>
      <c r="P30" s="184">
        <f t="shared" ca="1" si="12"/>
        <v>9.4077679692951826</v>
      </c>
      <c r="Q30" s="184">
        <f t="shared" ca="1" si="13"/>
        <v>0</v>
      </c>
      <c r="R30" s="185">
        <f t="shared" ca="1" si="14"/>
        <v>444.43950000000001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686.77995699999997</v>
      </c>
      <c r="C31" s="183">
        <f t="shared" ca="1" si="4"/>
        <v>512.33784792199992</v>
      </c>
      <c r="D31" s="184">
        <f t="shared" ca="1" si="4"/>
        <v>165.03322366710003</v>
      </c>
      <c r="E31" s="184">
        <f t="shared" ca="1" si="4"/>
        <v>9.4088854109</v>
      </c>
      <c r="F31" s="185">
        <f t="shared" ca="1" si="4"/>
        <v>0</v>
      </c>
      <c r="G31" s="186">
        <f t="shared" ca="1" si="1"/>
        <v>444.43950000000001</v>
      </c>
      <c r="H31" s="186">
        <f t="shared" ca="1" si="2"/>
        <v>429.90632799999997</v>
      </c>
      <c r="I31" s="187">
        <f t="shared" ca="1" si="5"/>
        <v>261.17</v>
      </c>
      <c r="J31" s="184">
        <f t="shared" ca="1" si="6"/>
        <v>159.63</v>
      </c>
      <c r="K31" s="184">
        <f t="shared" ca="1" si="7"/>
        <v>9.1</v>
      </c>
      <c r="L31" s="184">
        <f t="shared" ca="1" si="8"/>
        <v>0</v>
      </c>
      <c r="M31" s="185">
        <f t="shared" ca="1" si="9"/>
        <v>429.90000000000003</v>
      </c>
      <c r="N31" s="183">
        <f t="shared" ca="1" si="10"/>
        <v>270.00294071877181</v>
      </c>
      <c r="O31" s="184">
        <f t="shared" ca="1" si="11"/>
        <v>165.02879131193299</v>
      </c>
      <c r="P31" s="184">
        <f t="shared" ca="1" si="12"/>
        <v>9.4077679692951826</v>
      </c>
      <c r="Q31" s="184">
        <f t="shared" ca="1" si="13"/>
        <v>0</v>
      </c>
      <c r="R31" s="185">
        <f t="shared" ca="1" si="14"/>
        <v>444.43950000000001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686.77995699999997</v>
      </c>
      <c r="C32" s="183">
        <f t="shared" ca="1" si="4"/>
        <v>512.33784792199992</v>
      </c>
      <c r="D32" s="184">
        <f t="shared" ca="1" si="4"/>
        <v>165.03322366710003</v>
      </c>
      <c r="E32" s="184">
        <f t="shared" ca="1" si="4"/>
        <v>9.4088854109</v>
      </c>
      <c r="F32" s="185">
        <f t="shared" ca="1" si="4"/>
        <v>0</v>
      </c>
      <c r="G32" s="186">
        <f t="shared" ca="1" si="1"/>
        <v>444.43950000000001</v>
      </c>
      <c r="H32" s="186">
        <f t="shared" ca="1" si="2"/>
        <v>429.90632799999997</v>
      </c>
      <c r="I32" s="187">
        <f t="shared" ca="1" si="5"/>
        <v>261.17</v>
      </c>
      <c r="J32" s="184">
        <f t="shared" ca="1" si="6"/>
        <v>159.63</v>
      </c>
      <c r="K32" s="184">
        <f t="shared" ca="1" si="7"/>
        <v>9.1</v>
      </c>
      <c r="L32" s="184">
        <f t="shared" ca="1" si="8"/>
        <v>0</v>
      </c>
      <c r="M32" s="185">
        <f t="shared" ca="1" si="9"/>
        <v>429.90000000000003</v>
      </c>
      <c r="N32" s="183">
        <f t="shared" ca="1" si="10"/>
        <v>270.00294071877181</v>
      </c>
      <c r="O32" s="184">
        <f t="shared" ca="1" si="11"/>
        <v>165.02879131193299</v>
      </c>
      <c r="P32" s="184">
        <f t="shared" ca="1" si="12"/>
        <v>9.4077679692951826</v>
      </c>
      <c r="Q32" s="184">
        <f t="shared" ca="1" si="13"/>
        <v>0</v>
      </c>
      <c r="R32" s="185">
        <f t="shared" ca="1" si="14"/>
        <v>444.43950000000001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686.77995699999997</v>
      </c>
      <c r="C33" s="183">
        <f t="shared" ca="1" si="4"/>
        <v>512.33784792199992</v>
      </c>
      <c r="D33" s="184">
        <f t="shared" ca="1" si="4"/>
        <v>165.03322366710003</v>
      </c>
      <c r="E33" s="184">
        <f t="shared" ca="1" si="4"/>
        <v>9.4088854109</v>
      </c>
      <c r="F33" s="185">
        <f t="shared" ca="1" si="4"/>
        <v>0</v>
      </c>
      <c r="G33" s="186">
        <f t="shared" ca="1" si="1"/>
        <v>444.43950000000001</v>
      </c>
      <c r="H33" s="186">
        <f t="shared" ca="1" si="2"/>
        <v>429.90632799999997</v>
      </c>
      <c r="I33" s="187">
        <f t="shared" ca="1" si="5"/>
        <v>261.17</v>
      </c>
      <c r="J33" s="184">
        <f t="shared" ca="1" si="6"/>
        <v>159.63</v>
      </c>
      <c r="K33" s="184">
        <f t="shared" ca="1" si="7"/>
        <v>9.1</v>
      </c>
      <c r="L33" s="184">
        <f t="shared" ca="1" si="8"/>
        <v>0</v>
      </c>
      <c r="M33" s="185">
        <f t="shared" ca="1" si="9"/>
        <v>429.90000000000003</v>
      </c>
      <c r="N33" s="183">
        <f t="shared" ca="1" si="10"/>
        <v>270.00294071877181</v>
      </c>
      <c r="O33" s="184">
        <f t="shared" ca="1" si="11"/>
        <v>165.02879131193299</v>
      </c>
      <c r="P33" s="184">
        <f t="shared" ca="1" si="12"/>
        <v>9.4077679692951826</v>
      </c>
      <c r="Q33" s="184">
        <f t="shared" ca="1" si="13"/>
        <v>0</v>
      </c>
      <c r="R33" s="185">
        <f t="shared" ca="1" si="14"/>
        <v>444.43950000000001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686.77995699999997</v>
      </c>
      <c r="C34" s="183">
        <f t="shared" ca="1" si="4"/>
        <v>512.33784792199992</v>
      </c>
      <c r="D34" s="184">
        <f t="shared" ca="1" si="4"/>
        <v>165.03322366710003</v>
      </c>
      <c r="E34" s="184">
        <f t="shared" ca="1" si="4"/>
        <v>9.4088854109</v>
      </c>
      <c r="F34" s="185">
        <f t="shared" ca="1" si="4"/>
        <v>0</v>
      </c>
      <c r="G34" s="186">
        <f t="shared" ca="1" si="1"/>
        <v>444.43950000000001</v>
      </c>
      <c r="H34" s="186">
        <f t="shared" ca="1" si="2"/>
        <v>429.90632799999997</v>
      </c>
      <c r="I34" s="187">
        <f t="shared" ca="1" si="5"/>
        <v>261.17</v>
      </c>
      <c r="J34" s="184">
        <f t="shared" ca="1" si="6"/>
        <v>159.63</v>
      </c>
      <c r="K34" s="184">
        <f t="shared" ca="1" si="7"/>
        <v>9.1</v>
      </c>
      <c r="L34" s="184">
        <f t="shared" ca="1" si="8"/>
        <v>0</v>
      </c>
      <c r="M34" s="185">
        <f t="shared" ca="1" si="9"/>
        <v>429.90000000000003</v>
      </c>
      <c r="N34" s="183">
        <f t="shared" ca="1" si="10"/>
        <v>270.00294071877181</v>
      </c>
      <c r="O34" s="184">
        <f t="shared" ca="1" si="11"/>
        <v>165.02879131193299</v>
      </c>
      <c r="P34" s="184">
        <f t="shared" ca="1" si="12"/>
        <v>9.4077679692951826</v>
      </c>
      <c r="Q34" s="184">
        <f t="shared" ca="1" si="13"/>
        <v>0</v>
      </c>
      <c r="R34" s="185">
        <f t="shared" ca="1" si="14"/>
        <v>444.43950000000001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686.77995699999997</v>
      </c>
      <c r="C35" s="183">
        <f t="shared" ca="1" si="4"/>
        <v>512.33784792199992</v>
      </c>
      <c r="D35" s="184">
        <f t="shared" ca="1" si="4"/>
        <v>165.03322366710003</v>
      </c>
      <c r="E35" s="184">
        <f t="shared" ca="1" si="4"/>
        <v>9.4088854109</v>
      </c>
      <c r="F35" s="185">
        <f t="shared" ca="1" si="4"/>
        <v>0</v>
      </c>
      <c r="G35" s="186">
        <f t="shared" ca="1" si="1"/>
        <v>444.43950000000001</v>
      </c>
      <c r="H35" s="186">
        <f t="shared" ca="1" si="2"/>
        <v>429.90632799999997</v>
      </c>
      <c r="I35" s="187">
        <f t="shared" ca="1" si="5"/>
        <v>261.17</v>
      </c>
      <c r="J35" s="184">
        <f t="shared" ca="1" si="6"/>
        <v>159.63</v>
      </c>
      <c r="K35" s="184">
        <f t="shared" ca="1" si="7"/>
        <v>9.1</v>
      </c>
      <c r="L35" s="184">
        <f t="shared" ca="1" si="8"/>
        <v>0</v>
      </c>
      <c r="M35" s="185">
        <f t="shared" ca="1" si="9"/>
        <v>429.90000000000003</v>
      </c>
      <c r="N35" s="183">
        <f t="shared" ca="1" si="10"/>
        <v>270.00294071877181</v>
      </c>
      <c r="O35" s="184">
        <f t="shared" ca="1" si="11"/>
        <v>165.02879131193299</v>
      </c>
      <c r="P35" s="184">
        <f t="shared" ca="1" si="12"/>
        <v>9.4077679692951826</v>
      </c>
      <c r="Q35" s="184">
        <f t="shared" ca="1" si="13"/>
        <v>0</v>
      </c>
      <c r="R35" s="185">
        <f t="shared" ca="1" si="14"/>
        <v>444.43950000000001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686.77995699999997</v>
      </c>
      <c r="C36" s="183">
        <f t="shared" ref="C36:F67" ca="1" si="15">$B36*C$1/100</f>
        <v>512.33784792199992</v>
      </c>
      <c r="D36" s="184">
        <f t="shared" ca="1" si="15"/>
        <v>165.03322366710003</v>
      </c>
      <c r="E36" s="184">
        <f t="shared" ca="1" si="15"/>
        <v>9.4088854109</v>
      </c>
      <c r="F36" s="185">
        <f t="shared" ca="1" si="15"/>
        <v>0</v>
      </c>
      <c r="G36" s="186">
        <f t="shared" ca="1" si="1"/>
        <v>444.43950000000001</v>
      </c>
      <c r="H36" s="186">
        <f t="shared" ca="1" si="2"/>
        <v>429.90632799999997</v>
      </c>
      <c r="I36" s="187">
        <f t="shared" ca="1" si="5"/>
        <v>261.17</v>
      </c>
      <c r="J36" s="184">
        <f t="shared" ca="1" si="6"/>
        <v>159.63</v>
      </c>
      <c r="K36" s="184">
        <f t="shared" ca="1" si="7"/>
        <v>9.1</v>
      </c>
      <c r="L36" s="184">
        <f t="shared" ca="1" si="8"/>
        <v>0</v>
      </c>
      <c r="M36" s="185">
        <f t="shared" ca="1" si="9"/>
        <v>429.90000000000003</v>
      </c>
      <c r="N36" s="183">
        <f t="shared" ca="1" si="10"/>
        <v>270.00294071877181</v>
      </c>
      <c r="O36" s="184">
        <f t="shared" ca="1" si="11"/>
        <v>165.02879131193299</v>
      </c>
      <c r="P36" s="184">
        <f t="shared" ca="1" si="12"/>
        <v>9.4077679692951826</v>
      </c>
      <c r="Q36" s="184">
        <f t="shared" ca="1" si="13"/>
        <v>0</v>
      </c>
      <c r="R36" s="185">
        <f t="shared" ca="1" si="14"/>
        <v>444.43950000000001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686.77995699999997</v>
      </c>
      <c r="C37" s="183">
        <f t="shared" ca="1" si="15"/>
        <v>512.33784792199992</v>
      </c>
      <c r="D37" s="184">
        <f t="shared" ca="1" si="15"/>
        <v>165.03322366710003</v>
      </c>
      <c r="E37" s="184">
        <f t="shared" ca="1" si="15"/>
        <v>9.4088854109</v>
      </c>
      <c r="F37" s="185">
        <f t="shared" ca="1" si="15"/>
        <v>0</v>
      </c>
      <c r="G37" s="186">
        <f t="shared" ca="1" si="1"/>
        <v>444.43950000000001</v>
      </c>
      <c r="H37" s="186">
        <f t="shared" ca="1" si="2"/>
        <v>429.90632799999997</v>
      </c>
      <c r="I37" s="187">
        <f t="shared" ca="1" si="5"/>
        <v>261.17</v>
      </c>
      <c r="J37" s="184">
        <f t="shared" ca="1" si="6"/>
        <v>159.63</v>
      </c>
      <c r="K37" s="184">
        <f t="shared" ca="1" si="7"/>
        <v>9.1</v>
      </c>
      <c r="L37" s="184">
        <f t="shared" ca="1" si="8"/>
        <v>0</v>
      </c>
      <c r="M37" s="185">
        <f t="shared" ca="1" si="9"/>
        <v>429.90000000000003</v>
      </c>
      <c r="N37" s="183">
        <f t="shared" ca="1" si="10"/>
        <v>270.00294071877181</v>
      </c>
      <c r="O37" s="184">
        <f t="shared" ca="1" si="11"/>
        <v>165.02879131193299</v>
      </c>
      <c r="P37" s="184">
        <f t="shared" ca="1" si="12"/>
        <v>9.4077679692951826</v>
      </c>
      <c r="Q37" s="184">
        <f t="shared" ca="1" si="13"/>
        <v>0</v>
      </c>
      <c r="R37" s="185">
        <f t="shared" ca="1" si="14"/>
        <v>444.43950000000001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686.77995699999997</v>
      </c>
      <c r="C38" s="183">
        <f t="shared" ca="1" si="15"/>
        <v>512.33784792199992</v>
      </c>
      <c r="D38" s="184">
        <f t="shared" ca="1" si="15"/>
        <v>165.03322366710003</v>
      </c>
      <c r="E38" s="184">
        <f t="shared" ca="1" si="15"/>
        <v>9.4088854109</v>
      </c>
      <c r="F38" s="185">
        <f t="shared" ca="1" si="15"/>
        <v>0</v>
      </c>
      <c r="G38" s="186">
        <f t="shared" ca="1" si="1"/>
        <v>444.43950000000001</v>
      </c>
      <c r="H38" s="186">
        <f t="shared" ca="1" si="2"/>
        <v>429.90632799999997</v>
      </c>
      <c r="I38" s="187">
        <f t="shared" ca="1" si="5"/>
        <v>261.17</v>
      </c>
      <c r="J38" s="184">
        <f t="shared" ca="1" si="6"/>
        <v>159.63</v>
      </c>
      <c r="K38" s="184">
        <f t="shared" ca="1" si="7"/>
        <v>9.1</v>
      </c>
      <c r="L38" s="184">
        <f t="shared" ca="1" si="8"/>
        <v>0</v>
      </c>
      <c r="M38" s="185">
        <f t="shared" ca="1" si="9"/>
        <v>429.90000000000003</v>
      </c>
      <c r="N38" s="183">
        <f t="shared" ca="1" si="10"/>
        <v>270.00294071877181</v>
      </c>
      <c r="O38" s="184">
        <f t="shared" ca="1" si="11"/>
        <v>165.02879131193299</v>
      </c>
      <c r="P38" s="184">
        <f t="shared" ca="1" si="12"/>
        <v>9.4077679692951826</v>
      </c>
      <c r="Q38" s="184">
        <f t="shared" ca="1" si="13"/>
        <v>0</v>
      </c>
      <c r="R38" s="185">
        <f t="shared" ca="1" si="14"/>
        <v>444.43950000000001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686.77995699999997</v>
      </c>
      <c r="C39" s="183">
        <f t="shared" ca="1" si="15"/>
        <v>512.33784792199992</v>
      </c>
      <c r="D39" s="184">
        <f t="shared" ca="1" si="15"/>
        <v>165.03322366710003</v>
      </c>
      <c r="E39" s="184">
        <f t="shared" ca="1" si="15"/>
        <v>9.4088854109</v>
      </c>
      <c r="F39" s="185">
        <f t="shared" ca="1" si="15"/>
        <v>0</v>
      </c>
      <c r="G39" s="186">
        <f t="shared" ca="1" si="1"/>
        <v>444.43950000000001</v>
      </c>
      <c r="H39" s="186">
        <f t="shared" ca="1" si="2"/>
        <v>429.90632799999997</v>
      </c>
      <c r="I39" s="187">
        <f t="shared" ca="1" si="5"/>
        <v>261.17</v>
      </c>
      <c r="J39" s="184">
        <f t="shared" ca="1" si="6"/>
        <v>159.63</v>
      </c>
      <c r="K39" s="184">
        <f t="shared" ca="1" si="7"/>
        <v>9.1</v>
      </c>
      <c r="L39" s="184">
        <f t="shared" ca="1" si="8"/>
        <v>0</v>
      </c>
      <c r="M39" s="185">
        <f t="shared" ca="1" si="9"/>
        <v>429.90000000000003</v>
      </c>
      <c r="N39" s="183">
        <f t="shared" ca="1" si="10"/>
        <v>270.00294071877181</v>
      </c>
      <c r="O39" s="184">
        <f t="shared" ca="1" si="11"/>
        <v>165.02879131193299</v>
      </c>
      <c r="P39" s="184">
        <f t="shared" ca="1" si="12"/>
        <v>9.4077679692951826</v>
      </c>
      <c r="Q39" s="184">
        <f t="shared" ca="1" si="13"/>
        <v>0</v>
      </c>
      <c r="R39" s="185">
        <f t="shared" ca="1" si="14"/>
        <v>444.43950000000001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686.77995699999997</v>
      </c>
      <c r="C40" s="183">
        <f t="shared" ca="1" si="15"/>
        <v>512.33784792199992</v>
      </c>
      <c r="D40" s="184">
        <f t="shared" ca="1" si="15"/>
        <v>165.03322366710003</v>
      </c>
      <c r="E40" s="184">
        <f t="shared" ca="1" si="15"/>
        <v>9.4088854109</v>
      </c>
      <c r="F40" s="185">
        <f t="shared" ca="1" si="15"/>
        <v>0</v>
      </c>
      <c r="G40" s="186">
        <f t="shared" ca="1" si="1"/>
        <v>444.43950000000001</v>
      </c>
      <c r="H40" s="186">
        <f t="shared" ca="1" si="2"/>
        <v>429.90632799999997</v>
      </c>
      <c r="I40" s="187">
        <f t="shared" ca="1" si="5"/>
        <v>261.17</v>
      </c>
      <c r="J40" s="184">
        <f t="shared" ca="1" si="6"/>
        <v>159.63</v>
      </c>
      <c r="K40" s="184">
        <f t="shared" ca="1" si="7"/>
        <v>9.1</v>
      </c>
      <c r="L40" s="184">
        <f t="shared" ca="1" si="8"/>
        <v>0</v>
      </c>
      <c r="M40" s="185">
        <f t="shared" ca="1" si="9"/>
        <v>429.90000000000003</v>
      </c>
      <c r="N40" s="183">
        <f t="shared" ca="1" si="10"/>
        <v>270.00294071877181</v>
      </c>
      <c r="O40" s="184">
        <f t="shared" ca="1" si="11"/>
        <v>165.02879131193299</v>
      </c>
      <c r="P40" s="184">
        <f t="shared" ca="1" si="12"/>
        <v>9.4077679692951826</v>
      </c>
      <c r="Q40" s="184">
        <f t="shared" ca="1" si="13"/>
        <v>0</v>
      </c>
      <c r="R40" s="185">
        <f t="shared" ca="1" si="14"/>
        <v>444.43950000000001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686.77995699999997</v>
      </c>
      <c r="C41" s="183">
        <f t="shared" ca="1" si="15"/>
        <v>512.33784792199992</v>
      </c>
      <c r="D41" s="184">
        <f t="shared" ca="1" si="15"/>
        <v>165.03322366710003</v>
      </c>
      <c r="E41" s="184">
        <f t="shared" ca="1" si="15"/>
        <v>9.4088854109</v>
      </c>
      <c r="F41" s="185">
        <f t="shared" ca="1" si="15"/>
        <v>0</v>
      </c>
      <c r="G41" s="186">
        <f t="shared" ca="1" si="1"/>
        <v>444.43950000000001</v>
      </c>
      <c r="H41" s="186">
        <f t="shared" ca="1" si="2"/>
        <v>429.90632799999997</v>
      </c>
      <c r="I41" s="187">
        <f t="shared" ca="1" si="5"/>
        <v>261.17</v>
      </c>
      <c r="J41" s="184">
        <f t="shared" ca="1" si="6"/>
        <v>159.63</v>
      </c>
      <c r="K41" s="184">
        <f t="shared" ca="1" si="7"/>
        <v>9.1</v>
      </c>
      <c r="L41" s="184">
        <f t="shared" ca="1" si="8"/>
        <v>0</v>
      </c>
      <c r="M41" s="185">
        <f t="shared" ca="1" si="9"/>
        <v>429.90000000000003</v>
      </c>
      <c r="N41" s="183">
        <f t="shared" ca="1" si="10"/>
        <v>270.00294071877181</v>
      </c>
      <c r="O41" s="184">
        <f t="shared" ca="1" si="11"/>
        <v>165.02879131193299</v>
      </c>
      <c r="P41" s="184">
        <f t="shared" ca="1" si="12"/>
        <v>9.4077679692951826</v>
      </c>
      <c r="Q41" s="184">
        <f t="shared" ca="1" si="13"/>
        <v>0</v>
      </c>
      <c r="R41" s="185">
        <f t="shared" ca="1" si="14"/>
        <v>444.43950000000001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686.77995699999997</v>
      </c>
      <c r="C42" s="183">
        <f t="shared" ca="1" si="15"/>
        <v>512.33784792199992</v>
      </c>
      <c r="D42" s="184">
        <f t="shared" ca="1" si="15"/>
        <v>165.03322366710003</v>
      </c>
      <c r="E42" s="184">
        <f t="shared" ca="1" si="15"/>
        <v>9.4088854109</v>
      </c>
      <c r="F42" s="185">
        <f t="shared" ca="1" si="15"/>
        <v>0</v>
      </c>
      <c r="G42" s="186">
        <f t="shared" ca="1" si="1"/>
        <v>444.43950000000001</v>
      </c>
      <c r="H42" s="186">
        <f t="shared" ca="1" si="2"/>
        <v>429.90632799999997</v>
      </c>
      <c r="I42" s="187">
        <f t="shared" ca="1" si="5"/>
        <v>261.17</v>
      </c>
      <c r="J42" s="184">
        <f t="shared" ca="1" si="6"/>
        <v>159.63</v>
      </c>
      <c r="K42" s="184">
        <f t="shared" ca="1" si="7"/>
        <v>9.1</v>
      </c>
      <c r="L42" s="184">
        <f t="shared" ca="1" si="8"/>
        <v>0</v>
      </c>
      <c r="M42" s="185">
        <f t="shared" ca="1" si="9"/>
        <v>429.90000000000003</v>
      </c>
      <c r="N42" s="183">
        <f t="shared" ca="1" si="10"/>
        <v>270.00294071877181</v>
      </c>
      <c r="O42" s="184">
        <f t="shared" ca="1" si="11"/>
        <v>165.02879131193299</v>
      </c>
      <c r="P42" s="184">
        <f t="shared" ca="1" si="12"/>
        <v>9.4077679692951826</v>
      </c>
      <c r="Q42" s="184">
        <f t="shared" ca="1" si="13"/>
        <v>0</v>
      </c>
      <c r="R42" s="185">
        <f t="shared" ca="1" si="14"/>
        <v>444.43950000000001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686.77995699999997</v>
      </c>
      <c r="C43" s="183">
        <f t="shared" ca="1" si="15"/>
        <v>512.33784792199992</v>
      </c>
      <c r="D43" s="184">
        <f t="shared" ca="1" si="15"/>
        <v>165.03322366710003</v>
      </c>
      <c r="E43" s="184">
        <f t="shared" ca="1" si="15"/>
        <v>9.4088854109</v>
      </c>
      <c r="F43" s="185">
        <f t="shared" ca="1" si="15"/>
        <v>0</v>
      </c>
      <c r="G43" s="186">
        <f t="shared" ca="1" si="1"/>
        <v>444.43950000000001</v>
      </c>
      <c r="H43" s="186">
        <f t="shared" ca="1" si="2"/>
        <v>429.90632799999997</v>
      </c>
      <c r="I43" s="187">
        <f t="shared" ca="1" si="5"/>
        <v>261.17</v>
      </c>
      <c r="J43" s="184">
        <f t="shared" ca="1" si="6"/>
        <v>159.63</v>
      </c>
      <c r="K43" s="184">
        <f t="shared" ca="1" si="7"/>
        <v>9.1</v>
      </c>
      <c r="L43" s="184">
        <f t="shared" ca="1" si="8"/>
        <v>0</v>
      </c>
      <c r="M43" s="185">
        <f t="shared" ca="1" si="9"/>
        <v>429.90000000000003</v>
      </c>
      <c r="N43" s="183">
        <f t="shared" ca="1" si="10"/>
        <v>270.00294071877181</v>
      </c>
      <c r="O43" s="184">
        <f t="shared" ca="1" si="11"/>
        <v>165.02879131193299</v>
      </c>
      <c r="P43" s="184">
        <f t="shared" ca="1" si="12"/>
        <v>9.4077679692951826</v>
      </c>
      <c r="Q43" s="184">
        <f t="shared" ca="1" si="13"/>
        <v>0</v>
      </c>
      <c r="R43" s="185">
        <f t="shared" ca="1" si="14"/>
        <v>444.43950000000001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686.77995699999997</v>
      </c>
      <c r="C44" s="183">
        <f t="shared" ca="1" si="15"/>
        <v>512.33784792199992</v>
      </c>
      <c r="D44" s="184">
        <f t="shared" ca="1" si="15"/>
        <v>165.03322366710003</v>
      </c>
      <c r="E44" s="184">
        <f t="shared" ca="1" si="15"/>
        <v>9.4088854109</v>
      </c>
      <c r="F44" s="185">
        <f t="shared" ca="1" si="15"/>
        <v>0</v>
      </c>
      <c r="G44" s="186">
        <f t="shared" ca="1" si="1"/>
        <v>444.43950000000001</v>
      </c>
      <c r="H44" s="186">
        <f t="shared" ca="1" si="2"/>
        <v>429.90632799999997</v>
      </c>
      <c r="I44" s="187">
        <f t="shared" ca="1" si="5"/>
        <v>261.17</v>
      </c>
      <c r="J44" s="184">
        <f t="shared" ca="1" si="6"/>
        <v>159.63</v>
      </c>
      <c r="K44" s="184">
        <f t="shared" ca="1" si="7"/>
        <v>9.1</v>
      </c>
      <c r="L44" s="184">
        <f t="shared" ca="1" si="8"/>
        <v>0</v>
      </c>
      <c r="M44" s="185">
        <f t="shared" ca="1" si="9"/>
        <v>429.90000000000003</v>
      </c>
      <c r="N44" s="183">
        <f t="shared" ca="1" si="10"/>
        <v>270.00294071877181</v>
      </c>
      <c r="O44" s="184">
        <f t="shared" ca="1" si="11"/>
        <v>165.02879131193299</v>
      </c>
      <c r="P44" s="184">
        <f t="shared" ca="1" si="12"/>
        <v>9.4077679692951826</v>
      </c>
      <c r="Q44" s="184">
        <f t="shared" ca="1" si="13"/>
        <v>0</v>
      </c>
      <c r="R44" s="185">
        <f t="shared" ca="1" si="14"/>
        <v>444.43950000000001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686.77995699999997</v>
      </c>
      <c r="C45" s="183">
        <f t="shared" ca="1" si="15"/>
        <v>512.33784792199992</v>
      </c>
      <c r="D45" s="184">
        <f t="shared" ca="1" si="15"/>
        <v>165.03322366710003</v>
      </c>
      <c r="E45" s="184">
        <f t="shared" ca="1" si="15"/>
        <v>9.4088854109</v>
      </c>
      <c r="F45" s="185">
        <f t="shared" ca="1" si="15"/>
        <v>0</v>
      </c>
      <c r="G45" s="186">
        <f t="shared" ca="1" si="1"/>
        <v>444.43950000000001</v>
      </c>
      <c r="H45" s="186">
        <f t="shared" ca="1" si="2"/>
        <v>429.90632799999997</v>
      </c>
      <c r="I45" s="187">
        <f t="shared" ca="1" si="5"/>
        <v>261.17</v>
      </c>
      <c r="J45" s="184">
        <f t="shared" ca="1" si="6"/>
        <v>159.63</v>
      </c>
      <c r="K45" s="184">
        <f t="shared" ca="1" si="7"/>
        <v>9.1</v>
      </c>
      <c r="L45" s="184">
        <f t="shared" ca="1" si="8"/>
        <v>0</v>
      </c>
      <c r="M45" s="185">
        <f t="shared" ca="1" si="9"/>
        <v>429.90000000000003</v>
      </c>
      <c r="N45" s="183">
        <f t="shared" ca="1" si="10"/>
        <v>270.00294071877181</v>
      </c>
      <c r="O45" s="184">
        <f t="shared" ca="1" si="11"/>
        <v>165.02879131193299</v>
      </c>
      <c r="P45" s="184">
        <f t="shared" ca="1" si="12"/>
        <v>9.4077679692951826</v>
      </c>
      <c r="Q45" s="184">
        <f t="shared" ca="1" si="13"/>
        <v>0</v>
      </c>
      <c r="R45" s="185">
        <f t="shared" ca="1" si="14"/>
        <v>444.43950000000001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686.77995699999997</v>
      </c>
      <c r="C46" s="183">
        <f t="shared" ca="1" si="15"/>
        <v>512.33784792199992</v>
      </c>
      <c r="D46" s="184">
        <f t="shared" ca="1" si="15"/>
        <v>165.03322366710003</v>
      </c>
      <c r="E46" s="184">
        <f t="shared" ca="1" si="15"/>
        <v>9.4088854109</v>
      </c>
      <c r="F46" s="185">
        <f t="shared" ca="1" si="15"/>
        <v>0</v>
      </c>
      <c r="G46" s="186">
        <f t="shared" ca="1" si="1"/>
        <v>444.43950000000001</v>
      </c>
      <c r="H46" s="186">
        <f t="shared" ca="1" si="2"/>
        <v>429.90632799999997</v>
      </c>
      <c r="I46" s="187">
        <f t="shared" ca="1" si="5"/>
        <v>261.17</v>
      </c>
      <c r="J46" s="184">
        <f t="shared" ca="1" si="6"/>
        <v>159.63</v>
      </c>
      <c r="K46" s="184">
        <f t="shared" ca="1" si="7"/>
        <v>9.1</v>
      </c>
      <c r="L46" s="184">
        <f t="shared" ca="1" si="8"/>
        <v>0</v>
      </c>
      <c r="M46" s="185">
        <f t="shared" ca="1" si="9"/>
        <v>429.90000000000003</v>
      </c>
      <c r="N46" s="183">
        <f t="shared" ca="1" si="10"/>
        <v>270.00294071877181</v>
      </c>
      <c r="O46" s="184">
        <f t="shared" ca="1" si="11"/>
        <v>165.02879131193299</v>
      </c>
      <c r="P46" s="184">
        <f t="shared" ca="1" si="12"/>
        <v>9.4077679692951826</v>
      </c>
      <c r="Q46" s="184">
        <f t="shared" ca="1" si="13"/>
        <v>0</v>
      </c>
      <c r="R46" s="185">
        <f t="shared" ca="1" si="14"/>
        <v>444.43950000000001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686.77995699999997</v>
      </c>
      <c r="C47" s="183">
        <f t="shared" ca="1" si="15"/>
        <v>512.33784792199992</v>
      </c>
      <c r="D47" s="184">
        <f t="shared" ca="1" si="15"/>
        <v>165.03322366710003</v>
      </c>
      <c r="E47" s="184">
        <f t="shared" ca="1" si="15"/>
        <v>9.4088854109</v>
      </c>
      <c r="F47" s="185">
        <f t="shared" ca="1" si="15"/>
        <v>0</v>
      </c>
      <c r="G47" s="186">
        <f t="shared" ca="1" si="1"/>
        <v>444.43950000000001</v>
      </c>
      <c r="H47" s="186">
        <f t="shared" ca="1" si="2"/>
        <v>429.90632799999997</v>
      </c>
      <c r="I47" s="187">
        <f t="shared" ca="1" si="5"/>
        <v>261.17</v>
      </c>
      <c r="J47" s="184">
        <f t="shared" ca="1" si="6"/>
        <v>159.63</v>
      </c>
      <c r="K47" s="184">
        <f t="shared" ca="1" si="7"/>
        <v>9.1</v>
      </c>
      <c r="L47" s="184">
        <f t="shared" ca="1" si="8"/>
        <v>0</v>
      </c>
      <c r="M47" s="185">
        <f t="shared" ca="1" si="9"/>
        <v>429.90000000000003</v>
      </c>
      <c r="N47" s="183">
        <f t="shared" ca="1" si="10"/>
        <v>270.00294071877181</v>
      </c>
      <c r="O47" s="184">
        <f t="shared" ca="1" si="11"/>
        <v>165.02879131193299</v>
      </c>
      <c r="P47" s="184">
        <f t="shared" ca="1" si="12"/>
        <v>9.4077679692951826</v>
      </c>
      <c r="Q47" s="184">
        <f t="shared" ca="1" si="13"/>
        <v>0</v>
      </c>
      <c r="R47" s="185">
        <f t="shared" ca="1" si="14"/>
        <v>444.43950000000001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686.77995699999997</v>
      </c>
      <c r="C48" s="183">
        <f t="shared" ca="1" si="15"/>
        <v>512.33784792199992</v>
      </c>
      <c r="D48" s="184">
        <f t="shared" ca="1" si="15"/>
        <v>165.03322366710003</v>
      </c>
      <c r="E48" s="184">
        <f t="shared" ca="1" si="15"/>
        <v>9.4088854109</v>
      </c>
      <c r="F48" s="185">
        <f t="shared" ca="1" si="15"/>
        <v>0</v>
      </c>
      <c r="G48" s="186">
        <f t="shared" ca="1" si="1"/>
        <v>444.43950000000001</v>
      </c>
      <c r="H48" s="186">
        <f t="shared" ca="1" si="2"/>
        <v>429.90632799999997</v>
      </c>
      <c r="I48" s="187">
        <f t="shared" ca="1" si="5"/>
        <v>261.17</v>
      </c>
      <c r="J48" s="184">
        <f t="shared" ca="1" si="6"/>
        <v>159.63</v>
      </c>
      <c r="K48" s="184">
        <f t="shared" ca="1" si="7"/>
        <v>9.1</v>
      </c>
      <c r="L48" s="184">
        <f t="shared" ca="1" si="8"/>
        <v>0</v>
      </c>
      <c r="M48" s="185">
        <f t="shared" ca="1" si="9"/>
        <v>429.90000000000003</v>
      </c>
      <c r="N48" s="183">
        <f t="shared" ca="1" si="10"/>
        <v>270.00294071877181</v>
      </c>
      <c r="O48" s="184">
        <f t="shared" ca="1" si="11"/>
        <v>165.02879131193299</v>
      </c>
      <c r="P48" s="184">
        <f t="shared" ca="1" si="12"/>
        <v>9.4077679692951826</v>
      </c>
      <c r="Q48" s="184">
        <f t="shared" ca="1" si="13"/>
        <v>0</v>
      </c>
      <c r="R48" s="185">
        <f t="shared" ca="1" si="14"/>
        <v>444.43950000000001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686.77995699999997</v>
      </c>
      <c r="C49" s="183">
        <f t="shared" ca="1" si="15"/>
        <v>512.33784792199992</v>
      </c>
      <c r="D49" s="184">
        <f t="shared" ca="1" si="15"/>
        <v>165.03322366710003</v>
      </c>
      <c r="E49" s="184">
        <f t="shared" ca="1" si="15"/>
        <v>9.4088854109</v>
      </c>
      <c r="F49" s="185">
        <f t="shared" ca="1" si="15"/>
        <v>0</v>
      </c>
      <c r="G49" s="186">
        <f t="shared" ca="1" si="1"/>
        <v>444.43950000000001</v>
      </c>
      <c r="H49" s="186">
        <f t="shared" ca="1" si="2"/>
        <v>429.90632799999997</v>
      </c>
      <c r="I49" s="187">
        <f t="shared" ca="1" si="5"/>
        <v>261.17</v>
      </c>
      <c r="J49" s="184">
        <f t="shared" ca="1" si="6"/>
        <v>159.63</v>
      </c>
      <c r="K49" s="184">
        <f t="shared" ca="1" si="7"/>
        <v>9.1</v>
      </c>
      <c r="L49" s="184">
        <f t="shared" ca="1" si="8"/>
        <v>0</v>
      </c>
      <c r="M49" s="185">
        <f t="shared" ca="1" si="9"/>
        <v>429.90000000000003</v>
      </c>
      <c r="N49" s="183">
        <f t="shared" ca="1" si="10"/>
        <v>270.00294071877181</v>
      </c>
      <c r="O49" s="184">
        <f t="shared" ca="1" si="11"/>
        <v>165.02879131193299</v>
      </c>
      <c r="P49" s="184">
        <f t="shared" ca="1" si="12"/>
        <v>9.4077679692951826</v>
      </c>
      <c r="Q49" s="184">
        <f t="shared" ca="1" si="13"/>
        <v>0</v>
      </c>
      <c r="R49" s="185">
        <f t="shared" ca="1" si="14"/>
        <v>444.43950000000001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686.77995699999997</v>
      </c>
      <c r="C50" s="183">
        <f t="shared" ca="1" si="15"/>
        <v>512.33784792199992</v>
      </c>
      <c r="D50" s="184">
        <f t="shared" ca="1" si="15"/>
        <v>165.03322366710003</v>
      </c>
      <c r="E50" s="184">
        <f t="shared" ca="1" si="15"/>
        <v>9.4088854109</v>
      </c>
      <c r="F50" s="185">
        <f t="shared" ca="1" si="15"/>
        <v>0</v>
      </c>
      <c r="G50" s="186">
        <f t="shared" ca="1" si="1"/>
        <v>444.43950000000001</v>
      </c>
      <c r="H50" s="186">
        <f t="shared" ca="1" si="2"/>
        <v>429.90632799999997</v>
      </c>
      <c r="I50" s="187">
        <f t="shared" ca="1" si="5"/>
        <v>261.17</v>
      </c>
      <c r="J50" s="184">
        <f t="shared" ca="1" si="6"/>
        <v>159.63</v>
      </c>
      <c r="K50" s="184">
        <f t="shared" ca="1" si="7"/>
        <v>9.1</v>
      </c>
      <c r="L50" s="184">
        <f t="shared" ca="1" si="8"/>
        <v>0</v>
      </c>
      <c r="M50" s="185">
        <f t="shared" ca="1" si="9"/>
        <v>429.90000000000003</v>
      </c>
      <c r="N50" s="183">
        <f t="shared" ca="1" si="10"/>
        <v>270.00294071877181</v>
      </c>
      <c r="O50" s="184">
        <f t="shared" ca="1" si="11"/>
        <v>165.02879131193299</v>
      </c>
      <c r="P50" s="184">
        <f t="shared" ca="1" si="12"/>
        <v>9.4077679692951826</v>
      </c>
      <c r="Q50" s="184">
        <f t="shared" ca="1" si="13"/>
        <v>0</v>
      </c>
      <c r="R50" s="185">
        <f t="shared" ca="1" si="14"/>
        <v>444.43950000000001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686.77995699999997</v>
      </c>
      <c r="C51" s="183">
        <f t="shared" ca="1" si="15"/>
        <v>512.33784792199992</v>
      </c>
      <c r="D51" s="184">
        <f t="shared" ca="1" si="15"/>
        <v>165.03322366710003</v>
      </c>
      <c r="E51" s="184">
        <f t="shared" ca="1" si="15"/>
        <v>9.4088854109</v>
      </c>
      <c r="F51" s="185">
        <f t="shared" ca="1" si="15"/>
        <v>0</v>
      </c>
      <c r="G51" s="186">
        <f t="shared" ca="1" si="1"/>
        <v>444.43970000000002</v>
      </c>
      <c r="H51" s="186">
        <f t="shared" ca="1" si="2"/>
        <v>429.906522</v>
      </c>
      <c r="I51" s="187">
        <f t="shared" ca="1" si="5"/>
        <v>261.17</v>
      </c>
      <c r="J51" s="184">
        <f t="shared" ca="1" si="6"/>
        <v>159.63</v>
      </c>
      <c r="K51" s="184">
        <f t="shared" ca="1" si="7"/>
        <v>9.1</v>
      </c>
      <c r="L51" s="184">
        <f t="shared" ca="1" si="8"/>
        <v>0</v>
      </c>
      <c r="M51" s="185">
        <f t="shared" ca="1" si="9"/>
        <v>429.90000000000003</v>
      </c>
      <c r="N51" s="183">
        <f t="shared" ca="1" si="10"/>
        <v>270.00306222144684</v>
      </c>
      <c r="O51" s="184">
        <f t="shared" ca="1" si="11"/>
        <v>165.02886557571529</v>
      </c>
      <c r="P51" s="184">
        <f t="shared" ca="1" si="12"/>
        <v>9.4077722028378687</v>
      </c>
      <c r="Q51" s="184">
        <f t="shared" ca="1" si="13"/>
        <v>0</v>
      </c>
      <c r="R51" s="185">
        <f t="shared" ca="1" si="14"/>
        <v>444.43969999999996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686.77995699999997</v>
      </c>
      <c r="C52" s="183">
        <f t="shared" ca="1" si="15"/>
        <v>512.33784792199992</v>
      </c>
      <c r="D52" s="184">
        <f t="shared" ca="1" si="15"/>
        <v>165.03322366710003</v>
      </c>
      <c r="E52" s="184">
        <f t="shared" ca="1" si="15"/>
        <v>9.4088854109</v>
      </c>
      <c r="F52" s="185">
        <f t="shared" ca="1" si="15"/>
        <v>0</v>
      </c>
      <c r="G52" s="186">
        <f t="shared" ca="1" si="1"/>
        <v>444.43970000000002</v>
      </c>
      <c r="H52" s="186">
        <f t="shared" ca="1" si="2"/>
        <v>429.906522</v>
      </c>
      <c r="I52" s="187">
        <f t="shared" ca="1" si="5"/>
        <v>261.17</v>
      </c>
      <c r="J52" s="184">
        <f t="shared" ca="1" si="6"/>
        <v>159.63</v>
      </c>
      <c r="K52" s="184">
        <f t="shared" ca="1" si="7"/>
        <v>9.1</v>
      </c>
      <c r="L52" s="184">
        <f t="shared" ca="1" si="8"/>
        <v>0</v>
      </c>
      <c r="M52" s="185">
        <f t="shared" ca="1" si="9"/>
        <v>429.90000000000003</v>
      </c>
      <c r="N52" s="183">
        <f t="shared" ca="1" si="10"/>
        <v>270.00306222144684</v>
      </c>
      <c r="O52" s="184">
        <f t="shared" ca="1" si="11"/>
        <v>165.02886557571529</v>
      </c>
      <c r="P52" s="184">
        <f t="shared" ca="1" si="12"/>
        <v>9.4077722028378687</v>
      </c>
      <c r="Q52" s="184">
        <f t="shared" ca="1" si="13"/>
        <v>0</v>
      </c>
      <c r="R52" s="185">
        <f t="shared" ca="1" si="14"/>
        <v>444.43969999999996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686.77995699999997</v>
      </c>
      <c r="C53" s="183">
        <f t="shared" ca="1" si="15"/>
        <v>512.33784792199992</v>
      </c>
      <c r="D53" s="184">
        <f t="shared" ca="1" si="15"/>
        <v>165.03322366710003</v>
      </c>
      <c r="E53" s="184">
        <f t="shared" ca="1" si="15"/>
        <v>9.4088854109</v>
      </c>
      <c r="F53" s="185">
        <f t="shared" ca="1" si="15"/>
        <v>0</v>
      </c>
      <c r="G53" s="186">
        <f t="shared" ca="1" si="1"/>
        <v>489.43970000000002</v>
      </c>
      <c r="H53" s="186">
        <f t="shared" ca="1" si="2"/>
        <v>473.435022</v>
      </c>
      <c r="I53" s="187">
        <f t="shared" ca="1" si="5"/>
        <v>304.7</v>
      </c>
      <c r="J53" s="184">
        <f t="shared" ca="1" si="6"/>
        <v>159.63999999999999</v>
      </c>
      <c r="K53" s="184">
        <f t="shared" ca="1" si="7"/>
        <v>9.1</v>
      </c>
      <c r="L53" s="184">
        <f t="shared" ca="1" si="8"/>
        <v>0</v>
      </c>
      <c r="M53" s="185">
        <f t="shared" ca="1" si="9"/>
        <v>473.44</v>
      </c>
      <c r="N53" s="183">
        <f t="shared" ca="1" si="10"/>
        <v>314.99720469330862</v>
      </c>
      <c r="O53" s="184">
        <f t="shared" ca="1" si="11"/>
        <v>165.03496474315648</v>
      </c>
      <c r="P53" s="184">
        <f t="shared" ca="1" si="12"/>
        <v>9.40753056353498</v>
      </c>
      <c r="Q53" s="184">
        <f t="shared" ca="1" si="13"/>
        <v>0</v>
      </c>
      <c r="R53" s="185">
        <f t="shared" ca="1" si="14"/>
        <v>489.43970000000007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686.77995699999997</v>
      </c>
      <c r="C54" s="183">
        <f t="shared" ca="1" si="15"/>
        <v>512.33784792199992</v>
      </c>
      <c r="D54" s="184">
        <f t="shared" ca="1" si="15"/>
        <v>165.03322366710003</v>
      </c>
      <c r="E54" s="184">
        <f t="shared" ca="1" si="15"/>
        <v>9.4088854109</v>
      </c>
      <c r="F54" s="185">
        <f t="shared" ca="1" si="15"/>
        <v>0</v>
      </c>
      <c r="G54" s="186">
        <f t="shared" ca="1" si="1"/>
        <v>539.43970000000002</v>
      </c>
      <c r="H54" s="186">
        <f t="shared" ca="1" si="2"/>
        <v>521.80002200000001</v>
      </c>
      <c r="I54" s="187">
        <f t="shared" ca="1" si="5"/>
        <v>353.06</v>
      </c>
      <c r="J54" s="184">
        <f t="shared" ca="1" si="6"/>
        <v>159.63</v>
      </c>
      <c r="K54" s="184">
        <f t="shared" ca="1" si="7"/>
        <v>9.1</v>
      </c>
      <c r="L54" s="184">
        <f t="shared" ca="1" si="8"/>
        <v>0</v>
      </c>
      <c r="M54" s="185">
        <f t="shared" ca="1" si="9"/>
        <v>521.79000000000008</v>
      </c>
      <c r="N54" s="183">
        <f t="shared" ca="1" si="10"/>
        <v>365.00235819390946</v>
      </c>
      <c r="O54" s="184">
        <f t="shared" ca="1" si="11"/>
        <v>165.02953163341576</v>
      </c>
      <c r="P54" s="184">
        <f t="shared" ca="1" si="12"/>
        <v>9.4078101726748304</v>
      </c>
      <c r="Q54" s="184">
        <f t="shared" ca="1" si="13"/>
        <v>0</v>
      </c>
      <c r="R54" s="185">
        <f t="shared" ca="1" si="14"/>
        <v>539.43970000000013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686.77995699999997</v>
      </c>
      <c r="C55" s="183">
        <f t="shared" ca="1" si="15"/>
        <v>512.33784792199992</v>
      </c>
      <c r="D55" s="184">
        <f t="shared" ca="1" si="15"/>
        <v>165.03322366710003</v>
      </c>
      <c r="E55" s="184">
        <f t="shared" ca="1" si="15"/>
        <v>9.4088854109</v>
      </c>
      <c r="F55" s="185">
        <f t="shared" ca="1" si="15"/>
        <v>0</v>
      </c>
      <c r="G55" s="186">
        <f t="shared" ca="1" si="1"/>
        <v>594.43970000000002</v>
      </c>
      <c r="H55" s="186">
        <f t="shared" ca="1" si="2"/>
        <v>575.00152200000002</v>
      </c>
      <c r="I55" s="187">
        <f t="shared" ca="1" si="5"/>
        <v>406.26</v>
      </c>
      <c r="J55" s="184">
        <f t="shared" ca="1" si="6"/>
        <v>159.63</v>
      </c>
      <c r="K55" s="184">
        <f t="shared" ca="1" si="7"/>
        <v>9.1</v>
      </c>
      <c r="L55" s="184">
        <f t="shared" ca="1" si="8"/>
        <v>0</v>
      </c>
      <c r="M55" s="185">
        <f t="shared" ca="1" si="9"/>
        <v>574.99</v>
      </c>
      <c r="N55" s="183">
        <f t="shared" ca="1" si="10"/>
        <v>420.00221312022819</v>
      </c>
      <c r="O55" s="184">
        <f t="shared" ca="1" si="11"/>
        <v>165.0296688829371</v>
      </c>
      <c r="P55" s="184">
        <f t="shared" ca="1" si="12"/>
        <v>9.4078179968347282</v>
      </c>
      <c r="Q55" s="184">
        <f t="shared" ca="1" si="13"/>
        <v>0</v>
      </c>
      <c r="R55" s="185">
        <f t="shared" ca="1" si="14"/>
        <v>594.43970000000002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686.77995699999997</v>
      </c>
      <c r="C56" s="183">
        <f t="shared" ca="1" si="15"/>
        <v>512.33784792199992</v>
      </c>
      <c r="D56" s="184">
        <f t="shared" ca="1" si="15"/>
        <v>165.03322366710003</v>
      </c>
      <c r="E56" s="184">
        <f t="shared" ca="1" si="15"/>
        <v>9.4088854109</v>
      </c>
      <c r="F56" s="185">
        <f t="shared" ca="1" si="15"/>
        <v>0</v>
      </c>
      <c r="G56" s="186">
        <f t="shared" ca="1" si="1"/>
        <v>644.43970000000002</v>
      </c>
      <c r="H56" s="186">
        <f t="shared" ca="1" si="2"/>
        <v>623.36652200000003</v>
      </c>
      <c r="I56" s="187">
        <f t="shared" ca="1" si="5"/>
        <v>454.63</v>
      </c>
      <c r="J56" s="184">
        <f t="shared" ca="1" si="6"/>
        <v>159.63</v>
      </c>
      <c r="K56" s="184">
        <f t="shared" ca="1" si="7"/>
        <v>9.1</v>
      </c>
      <c r="L56" s="184">
        <f t="shared" ca="1" si="8"/>
        <v>0</v>
      </c>
      <c r="M56" s="185">
        <f t="shared" ca="1" si="9"/>
        <v>623.36</v>
      </c>
      <c r="N56" s="183">
        <f t="shared" ca="1" si="10"/>
        <v>470.00388348787214</v>
      </c>
      <c r="O56" s="184">
        <f t="shared" ca="1" si="11"/>
        <v>165.02808860209188</v>
      </c>
      <c r="P56" s="184">
        <f t="shared" ca="1" si="12"/>
        <v>9.4077279100359341</v>
      </c>
      <c r="Q56" s="184">
        <f t="shared" ca="1" si="13"/>
        <v>0</v>
      </c>
      <c r="R56" s="185">
        <f t="shared" ca="1" si="14"/>
        <v>644.43970000000002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686.77995699999997</v>
      </c>
      <c r="C57" s="183">
        <f t="shared" ca="1" si="15"/>
        <v>512.33784792199992</v>
      </c>
      <c r="D57" s="184">
        <f t="shared" ca="1" si="15"/>
        <v>165.03322366710003</v>
      </c>
      <c r="E57" s="184">
        <f t="shared" ca="1" si="15"/>
        <v>9.4088854109</v>
      </c>
      <c r="F57" s="185">
        <f t="shared" ca="1" si="15"/>
        <v>0</v>
      </c>
      <c r="G57" s="186">
        <f t="shared" ca="1" si="1"/>
        <v>686.77760000000001</v>
      </c>
      <c r="H57" s="186">
        <f t="shared" ca="1" si="2"/>
        <v>664.31997200000001</v>
      </c>
      <c r="I57" s="187">
        <f t="shared" ca="1" si="5"/>
        <v>495.58</v>
      </c>
      <c r="J57" s="184">
        <f t="shared" ca="1" si="6"/>
        <v>159.63</v>
      </c>
      <c r="K57" s="184">
        <f t="shared" ca="1" si="7"/>
        <v>9.1</v>
      </c>
      <c r="L57" s="184">
        <f t="shared" ca="1" si="8"/>
        <v>0</v>
      </c>
      <c r="M57" s="185">
        <f t="shared" ca="1" si="9"/>
        <v>664.31000000000006</v>
      </c>
      <c r="N57" s="183">
        <f t="shared" ca="1" si="10"/>
        <v>512.34098991133658</v>
      </c>
      <c r="O57" s="184">
        <f t="shared" ca="1" si="11"/>
        <v>165.02883937920552</v>
      </c>
      <c r="P57" s="184">
        <f t="shared" ca="1" si="12"/>
        <v>9.4077707094579335</v>
      </c>
      <c r="Q57" s="184">
        <f t="shared" ca="1" si="13"/>
        <v>0</v>
      </c>
      <c r="R57" s="185">
        <f t="shared" ca="1" si="14"/>
        <v>686.77760000000012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686.77995699999997</v>
      </c>
      <c r="C58" s="183">
        <f t="shared" ca="1" si="15"/>
        <v>512.33784792199992</v>
      </c>
      <c r="D58" s="184">
        <f t="shared" ca="1" si="15"/>
        <v>165.03322366710003</v>
      </c>
      <c r="E58" s="184">
        <f t="shared" ca="1" si="15"/>
        <v>9.4088854109</v>
      </c>
      <c r="F58" s="185">
        <f t="shared" ca="1" si="15"/>
        <v>0</v>
      </c>
      <c r="G58" s="186">
        <f t="shared" ca="1" si="1"/>
        <v>686.77760000000001</v>
      </c>
      <c r="H58" s="186">
        <f t="shared" ca="1" si="2"/>
        <v>664.31997200000001</v>
      </c>
      <c r="I58" s="187">
        <f t="shared" ca="1" si="5"/>
        <v>495.58</v>
      </c>
      <c r="J58" s="184">
        <f t="shared" ca="1" si="6"/>
        <v>159.63</v>
      </c>
      <c r="K58" s="184">
        <f t="shared" ca="1" si="7"/>
        <v>9.1</v>
      </c>
      <c r="L58" s="184">
        <f t="shared" ca="1" si="8"/>
        <v>0</v>
      </c>
      <c r="M58" s="185">
        <f t="shared" ca="1" si="9"/>
        <v>664.31000000000006</v>
      </c>
      <c r="N58" s="183">
        <f t="shared" ca="1" si="10"/>
        <v>512.34098991133658</v>
      </c>
      <c r="O58" s="184">
        <f t="shared" ca="1" si="11"/>
        <v>165.02883937920552</v>
      </c>
      <c r="P58" s="184">
        <f t="shared" ca="1" si="12"/>
        <v>9.4077707094579335</v>
      </c>
      <c r="Q58" s="184">
        <f t="shared" ca="1" si="13"/>
        <v>0</v>
      </c>
      <c r="R58" s="185">
        <f t="shared" ca="1" si="14"/>
        <v>686.77760000000012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686.77995699999997</v>
      </c>
      <c r="C59" s="183">
        <f t="shared" ca="1" si="15"/>
        <v>512.33784792199992</v>
      </c>
      <c r="D59" s="184">
        <f t="shared" ca="1" si="15"/>
        <v>165.03322366710003</v>
      </c>
      <c r="E59" s="184">
        <f t="shared" ca="1" si="15"/>
        <v>9.4088854109</v>
      </c>
      <c r="F59" s="185">
        <f t="shared" ca="1" si="15"/>
        <v>0</v>
      </c>
      <c r="G59" s="186">
        <f t="shared" ca="1" si="1"/>
        <v>686.77760000000001</v>
      </c>
      <c r="H59" s="186">
        <f t="shared" ca="1" si="2"/>
        <v>664.31997200000001</v>
      </c>
      <c r="I59" s="187">
        <f t="shared" ca="1" si="5"/>
        <v>495.58</v>
      </c>
      <c r="J59" s="184">
        <f t="shared" ca="1" si="6"/>
        <v>159.63</v>
      </c>
      <c r="K59" s="184">
        <f t="shared" ca="1" si="7"/>
        <v>9.1</v>
      </c>
      <c r="L59" s="184">
        <f t="shared" ca="1" si="8"/>
        <v>0</v>
      </c>
      <c r="M59" s="185">
        <f t="shared" ca="1" si="9"/>
        <v>664.31000000000006</v>
      </c>
      <c r="N59" s="183">
        <f t="shared" ca="1" si="10"/>
        <v>512.34098991133658</v>
      </c>
      <c r="O59" s="184">
        <f t="shared" ca="1" si="11"/>
        <v>165.02883937920552</v>
      </c>
      <c r="P59" s="184">
        <f t="shared" ca="1" si="12"/>
        <v>9.4077707094579335</v>
      </c>
      <c r="Q59" s="184">
        <f t="shared" ca="1" si="13"/>
        <v>0</v>
      </c>
      <c r="R59" s="185">
        <f t="shared" ca="1" si="14"/>
        <v>686.77760000000012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686.77995699999997</v>
      </c>
      <c r="C60" s="183">
        <f t="shared" ca="1" si="15"/>
        <v>512.33784792199992</v>
      </c>
      <c r="D60" s="184">
        <f t="shared" ca="1" si="15"/>
        <v>165.03322366710003</v>
      </c>
      <c r="E60" s="184">
        <f t="shared" ca="1" si="15"/>
        <v>9.4088854109</v>
      </c>
      <c r="F60" s="185">
        <f t="shared" ca="1" si="15"/>
        <v>0</v>
      </c>
      <c r="G60" s="186">
        <f t="shared" ca="1" si="1"/>
        <v>686.77760000000001</v>
      </c>
      <c r="H60" s="186">
        <f t="shared" ca="1" si="2"/>
        <v>664.31997200000001</v>
      </c>
      <c r="I60" s="187">
        <f t="shared" ca="1" si="5"/>
        <v>495.58</v>
      </c>
      <c r="J60" s="184">
        <f t="shared" ca="1" si="6"/>
        <v>159.63</v>
      </c>
      <c r="K60" s="184">
        <f t="shared" ca="1" si="7"/>
        <v>9.1</v>
      </c>
      <c r="L60" s="184">
        <f t="shared" ca="1" si="8"/>
        <v>0</v>
      </c>
      <c r="M60" s="185">
        <f t="shared" ca="1" si="9"/>
        <v>664.31000000000006</v>
      </c>
      <c r="N60" s="183">
        <f t="shared" ca="1" si="10"/>
        <v>512.34098991133658</v>
      </c>
      <c r="O60" s="184">
        <f t="shared" ca="1" si="11"/>
        <v>165.02883937920552</v>
      </c>
      <c r="P60" s="184">
        <f t="shared" ca="1" si="12"/>
        <v>9.4077707094579335</v>
      </c>
      <c r="Q60" s="184">
        <f t="shared" ca="1" si="13"/>
        <v>0</v>
      </c>
      <c r="R60" s="185">
        <f t="shared" ca="1" si="14"/>
        <v>686.77760000000012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686.77995699999997</v>
      </c>
      <c r="C61" s="183">
        <f t="shared" ca="1" si="15"/>
        <v>512.33784792199992</v>
      </c>
      <c r="D61" s="184">
        <f t="shared" ca="1" si="15"/>
        <v>165.03322366710003</v>
      </c>
      <c r="E61" s="184">
        <f t="shared" ca="1" si="15"/>
        <v>9.4088854109</v>
      </c>
      <c r="F61" s="185">
        <f t="shared" ca="1" si="15"/>
        <v>0</v>
      </c>
      <c r="G61" s="186">
        <f t="shared" ca="1" si="1"/>
        <v>686.77760000000001</v>
      </c>
      <c r="H61" s="186">
        <f t="shared" ca="1" si="2"/>
        <v>664.31997200000001</v>
      </c>
      <c r="I61" s="187">
        <f t="shared" ca="1" si="5"/>
        <v>495.58</v>
      </c>
      <c r="J61" s="184">
        <f t="shared" ca="1" si="6"/>
        <v>159.63</v>
      </c>
      <c r="K61" s="184">
        <f t="shared" ca="1" si="7"/>
        <v>9.1</v>
      </c>
      <c r="L61" s="184">
        <f t="shared" ca="1" si="8"/>
        <v>0</v>
      </c>
      <c r="M61" s="185">
        <f t="shared" ca="1" si="9"/>
        <v>664.31000000000006</v>
      </c>
      <c r="N61" s="183">
        <f t="shared" ca="1" si="10"/>
        <v>512.34098991133658</v>
      </c>
      <c r="O61" s="184">
        <f t="shared" ca="1" si="11"/>
        <v>165.02883937920552</v>
      </c>
      <c r="P61" s="184">
        <f t="shared" ca="1" si="12"/>
        <v>9.4077707094579335</v>
      </c>
      <c r="Q61" s="184">
        <f t="shared" ca="1" si="13"/>
        <v>0</v>
      </c>
      <c r="R61" s="185">
        <f t="shared" ca="1" si="14"/>
        <v>686.77760000000012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686.77995699999997</v>
      </c>
      <c r="C62" s="183">
        <f t="shared" ca="1" si="15"/>
        <v>512.33784792199992</v>
      </c>
      <c r="D62" s="184">
        <f t="shared" ca="1" si="15"/>
        <v>165.03322366710003</v>
      </c>
      <c r="E62" s="184">
        <f t="shared" ca="1" si="15"/>
        <v>9.4088854109</v>
      </c>
      <c r="F62" s="185">
        <f t="shared" ca="1" si="15"/>
        <v>0</v>
      </c>
      <c r="G62" s="186">
        <f t="shared" ca="1" si="1"/>
        <v>686.77760000000001</v>
      </c>
      <c r="H62" s="186">
        <f t="shared" ca="1" si="2"/>
        <v>664.31997200000001</v>
      </c>
      <c r="I62" s="187">
        <f t="shared" ca="1" si="5"/>
        <v>495.58</v>
      </c>
      <c r="J62" s="184">
        <f t="shared" ca="1" si="6"/>
        <v>159.63</v>
      </c>
      <c r="K62" s="184">
        <f t="shared" ca="1" si="7"/>
        <v>9.1</v>
      </c>
      <c r="L62" s="184">
        <f t="shared" ca="1" si="8"/>
        <v>0</v>
      </c>
      <c r="M62" s="185">
        <f t="shared" ca="1" si="9"/>
        <v>664.31000000000006</v>
      </c>
      <c r="N62" s="183">
        <f t="shared" ca="1" si="10"/>
        <v>512.34098991133658</v>
      </c>
      <c r="O62" s="184">
        <f t="shared" ca="1" si="11"/>
        <v>165.02883937920552</v>
      </c>
      <c r="P62" s="184">
        <f t="shared" ca="1" si="12"/>
        <v>9.4077707094579335</v>
      </c>
      <c r="Q62" s="184">
        <f t="shared" ca="1" si="13"/>
        <v>0</v>
      </c>
      <c r="R62" s="185">
        <f t="shared" ca="1" si="14"/>
        <v>686.77760000000012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686.77995699999997</v>
      </c>
      <c r="C63" s="183">
        <f t="shared" ca="1" si="15"/>
        <v>512.33784792199992</v>
      </c>
      <c r="D63" s="184">
        <f t="shared" ca="1" si="15"/>
        <v>165.03322366710003</v>
      </c>
      <c r="E63" s="184">
        <f t="shared" ca="1" si="15"/>
        <v>9.4088854109</v>
      </c>
      <c r="F63" s="185">
        <f t="shared" ca="1" si="15"/>
        <v>0</v>
      </c>
      <c r="G63" s="186">
        <f t="shared" ca="1" si="1"/>
        <v>686.77760000000001</v>
      </c>
      <c r="H63" s="186">
        <f t="shared" ca="1" si="2"/>
        <v>664.31997200000001</v>
      </c>
      <c r="I63" s="187">
        <f t="shared" ca="1" si="5"/>
        <v>495.58</v>
      </c>
      <c r="J63" s="184">
        <f t="shared" ca="1" si="6"/>
        <v>159.63</v>
      </c>
      <c r="K63" s="184">
        <f t="shared" ca="1" si="7"/>
        <v>9.1</v>
      </c>
      <c r="L63" s="184">
        <f t="shared" ca="1" si="8"/>
        <v>0</v>
      </c>
      <c r="M63" s="185">
        <f t="shared" ca="1" si="9"/>
        <v>664.31000000000006</v>
      </c>
      <c r="N63" s="183">
        <f t="shared" ca="1" si="10"/>
        <v>512.34098991133658</v>
      </c>
      <c r="O63" s="184">
        <f t="shared" ca="1" si="11"/>
        <v>165.02883937920552</v>
      </c>
      <c r="P63" s="184">
        <f t="shared" ca="1" si="12"/>
        <v>9.4077707094579335</v>
      </c>
      <c r="Q63" s="184">
        <f t="shared" ca="1" si="13"/>
        <v>0</v>
      </c>
      <c r="R63" s="185">
        <f t="shared" ca="1" si="14"/>
        <v>686.77760000000012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686.77995699999997</v>
      </c>
      <c r="C64" s="183">
        <f t="shared" ca="1" si="15"/>
        <v>512.33784792199992</v>
      </c>
      <c r="D64" s="184">
        <f t="shared" ca="1" si="15"/>
        <v>165.03322366710003</v>
      </c>
      <c r="E64" s="184">
        <f t="shared" ca="1" si="15"/>
        <v>9.4088854109</v>
      </c>
      <c r="F64" s="185">
        <f t="shared" ca="1" si="15"/>
        <v>0</v>
      </c>
      <c r="G64" s="186">
        <f t="shared" ca="1" si="1"/>
        <v>686.77760000000001</v>
      </c>
      <c r="H64" s="186">
        <f t="shared" ca="1" si="2"/>
        <v>664.31997200000001</v>
      </c>
      <c r="I64" s="187">
        <f t="shared" ca="1" si="5"/>
        <v>495.58</v>
      </c>
      <c r="J64" s="184">
        <f t="shared" ca="1" si="6"/>
        <v>159.63</v>
      </c>
      <c r="K64" s="184">
        <f t="shared" ca="1" si="7"/>
        <v>9.1</v>
      </c>
      <c r="L64" s="184">
        <f t="shared" ca="1" si="8"/>
        <v>0</v>
      </c>
      <c r="M64" s="185">
        <f t="shared" ca="1" si="9"/>
        <v>664.31000000000006</v>
      </c>
      <c r="N64" s="183">
        <f t="shared" ca="1" si="10"/>
        <v>512.34098991133658</v>
      </c>
      <c r="O64" s="184">
        <f t="shared" ca="1" si="11"/>
        <v>165.02883937920552</v>
      </c>
      <c r="P64" s="184">
        <f t="shared" ca="1" si="12"/>
        <v>9.4077707094579335</v>
      </c>
      <c r="Q64" s="184">
        <f t="shared" ca="1" si="13"/>
        <v>0</v>
      </c>
      <c r="R64" s="185">
        <f t="shared" ca="1" si="14"/>
        <v>686.77760000000012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686.77995699999997</v>
      </c>
      <c r="C65" s="183">
        <f t="shared" ca="1" si="15"/>
        <v>512.33784792199992</v>
      </c>
      <c r="D65" s="184">
        <f t="shared" ca="1" si="15"/>
        <v>165.03322366710003</v>
      </c>
      <c r="E65" s="184">
        <f t="shared" ca="1" si="15"/>
        <v>9.4088854109</v>
      </c>
      <c r="F65" s="185">
        <f t="shared" ca="1" si="15"/>
        <v>0</v>
      </c>
      <c r="G65" s="186">
        <f t="shared" ca="1" si="1"/>
        <v>686.77760000000001</v>
      </c>
      <c r="H65" s="186">
        <f t="shared" ca="1" si="2"/>
        <v>664.31997200000001</v>
      </c>
      <c r="I65" s="187">
        <f t="shared" ca="1" si="5"/>
        <v>495.58</v>
      </c>
      <c r="J65" s="184">
        <f t="shared" ca="1" si="6"/>
        <v>159.63</v>
      </c>
      <c r="K65" s="184">
        <f t="shared" ca="1" si="7"/>
        <v>9.1</v>
      </c>
      <c r="L65" s="184">
        <f t="shared" ca="1" si="8"/>
        <v>0</v>
      </c>
      <c r="M65" s="185">
        <f t="shared" ca="1" si="9"/>
        <v>664.31000000000006</v>
      </c>
      <c r="N65" s="183">
        <f t="shared" ca="1" si="10"/>
        <v>512.34098991133658</v>
      </c>
      <c r="O65" s="184">
        <f t="shared" ca="1" si="11"/>
        <v>165.02883937920552</v>
      </c>
      <c r="P65" s="184">
        <f t="shared" ca="1" si="12"/>
        <v>9.4077707094579335</v>
      </c>
      <c r="Q65" s="184">
        <f t="shared" ca="1" si="13"/>
        <v>0</v>
      </c>
      <c r="R65" s="185">
        <f t="shared" ca="1" si="14"/>
        <v>686.77760000000012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686.77995699999997</v>
      </c>
      <c r="C66" s="183">
        <f t="shared" ca="1" si="15"/>
        <v>512.33784792199992</v>
      </c>
      <c r="D66" s="184">
        <f t="shared" ca="1" si="15"/>
        <v>165.03322366710003</v>
      </c>
      <c r="E66" s="184">
        <f t="shared" ca="1" si="15"/>
        <v>9.4088854109</v>
      </c>
      <c r="F66" s="185">
        <f t="shared" ca="1" si="15"/>
        <v>0</v>
      </c>
      <c r="G66" s="186">
        <f t="shared" ca="1" si="1"/>
        <v>686.77760000000001</v>
      </c>
      <c r="H66" s="186">
        <f t="shared" ca="1" si="2"/>
        <v>664.31997200000001</v>
      </c>
      <c r="I66" s="187">
        <f t="shared" ca="1" si="5"/>
        <v>495.58</v>
      </c>
      <c r="J66" s="184">
        <f t="shared" ca="1" si="6"/>
        <v>159.63</v>
      </c>
      <c r="K66" s="184">
        <f t="shared" ca="1" si="7"/>
        <v>9.1</v>
      </c>
      <c r="L66" s="184">
        <f t="shared" ca="1" si="8"/>
        <v>0</v>
      </c>
      <c r="M66" s="185">
        <f t="shared" ca="1" si="9"/>
        <v>664.31000000000006</v>
      </c>
      <c r="N66" s="183">
        <f t="shared" ca="1" si="10"/>
        <v>512.34098991133658</v>
      </c>
      <c r="O66" s="184">
        <f t="shared" ca="1" si="11"/>
        <v>165.02883937920552</v>
      </c>
      <c r="P66" s="184">
        <f t="shared" ca="1" si="12"/>
        <v>9.4077707094579335</v>
      </c>
      <c r="Q66" s="184">
        <f t="shared" ca="1" si="13"/>
        <v>0</v>
      </c>
      <c r="R66" s="185">
        <f t="shared" ca="1" si="14"/>
        <v>686.77760000000012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686.77995699999997</v>
      </c>
      <c r="C67" s="183">
        <f t="shared" ca="1" si="15"/>
        <v>512.33784792199992</v>
      </c>
      <c r="D67" s="184">
        <f t="shared" ca="1" si="15"/>
        <v>165.03322366710003</v>
      </c>
      <c r="E67" s="184">
        <f t="shared" ca="1" si="15"/>
        <v>9.4088854109</v>
      </c>
      <c r="F67" s="185">
        <f t="shared" ca="1" si="15"/>
        <v>0</v>
      </c>
      <c r="G67" s="186">
        <f t="shared" ref="G67:G98" ca="1" si="16">INDIRECT("ISGS_exbus!" &amp; $V$3 &amp; X67)</f>
        <v>686.77760000000001</v>
      </c>
      <c r="H67" s="186">
        <f t="shared" ref="H67:H98" ca="1" si="17">INDIRECT("ISGS_Delhi_pp!" &amp; $V$3 &amp; X67)</f>
        <v>664.31997200000001</v>
      </c>
      <c r="I67" s="187">
        <f t="shared" ca="1" si="5"/>
        <v>495.58</v>
      </c>
      <c r="J67" s="184">
        <f t="shared" ca="1" si="6"/>
        <v>159.63</v>
      </c>
      <c r="K67" s="184">
        <f t="shared" ca="1" si="7"/>
        <v>9.1</v>
      </c>
      <c r="L67" s="184">
        <f t="shared" ca="1" si="8"/>
        <v>0</v>
      </c>
      <c r="M67" s="185">
        <f t="shared" ca="1" si="9"/>
        <v>664.31000000000006</v>
      </c>
      <c r="N67" s="183">
        <f t="shared" ca="1" si="10"/>
        <v>512.34098991133658</v>
      </c>
      <c r="O67" s="184">
        <f t="shared" ca="1" si="11"/>
        <v>165.02883937920552</v>
      </c>
      <c r="P67" s="184">
        <f t="shared" ca="1" si="12"/>
        <v>9.4077707094579335</v>
      </c>
      <c r="Q67" s="184">
        <f t="shared" ca="1" si="13"/>
        <v>0</v>
      </c>
      <c r="R67" s="185">
        <f t="shared" ca="1" si="14"/>
        <v>686.77760000000012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686.77995699999997</v>
      </c>
      <c r="C68" s="183">
        <f t="shared" ref="C68:F98" ca="1" si="19">$B68*C$1/100</f>
        <v>512.33784792199992</v>
      </c>
      <c r="D68" s="184">
        <f t="shared" ca="1" si="19"/>
        <v>165.03322366710003</v>
      </c>
      <c r="E68" s="184">
        <f t="shared" ca="1" si="19"/>
        <v>9.4088854109</v>
      </c>
      <c r="F68" s="185">
        <f t="shared" ca="1" si="19"/>
        <v>0</v>
      </c>
      <c r="G68" s="186">
        <f t="shared" ca="1" si="16"/>
        <v>686.77760000000001</v>
      </c>
      <c r="H68" s="186">
        <f t="shared" ca="1" si="17"/>
        <v>664.31997200000001</v>
      </c>
      <c r="I68" s="187">
        <f t="shared" ref="I68:I98" ca="1" si="20">INDIRECT("BRPL_EOD!" &amp; $V$3 &amp; X68)</f>
        <v>495.58</v>
      </c>
      <c r="J68" s="184">
        <f t="shared" ref="J68:J98" ca="1" si="21">INDIRECT("BYPL_EOD!" &amp; $V$3 &amp; X68)</f>
        <v>159.63</v>
      </c>
      <c r="K68" s="184">
        <f t="shared" ref="K68:K98" ca="1" si="22">INDIRECT("TPDDL_EOD!" &amp; $V$3 &amp; X68)</f>
        <v>9.1</v>
      </c>
      <c r="L68" s="184">
        <f t="shared" ref="L68:L98" ca="1" si="23">INDIRECT("NDMC_EOD!" &amp; $V$3 &amp; X68)</f>
        <v>0</v>
      </c>
      <c r="M68" s="185">
        <f t="shared" ref="M68:M98" ca="1" si="24">SUM(I68:L68)</f>
        <v>664.31000000000006</v>
      </c>
      <c r="N68" s="183">
        <f t="shared" ref="N68:N98" ca="1" si="25">INDIRECT("BRPL_ISGS_exbus!" &amp; $V$3 &amp; X68)</f>
        <v>512.34098991133658</v>
      </c>
      <c r="O68" s="184">
        <f t="shared" ref="O68:O98" ca="1" si="26">INDIRECT("BYPL_ISGS_exbus!" &amp; $V$3 &amp; X68)</f>
        <v>165.02883937920552</v>
      </c>
      <c r="P68" s="184">
        <f t="shared" ref="P68:P98" ca="1" si="27">INDIRECT("TPDDL_ISGS_exbus!" &amp; $V$3 &amp; X68)</f>
        <v>9.4077707094579335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686.77760000000012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686.77995699999997</v>
      </c>
      <c r="C69" s="183">
        <f t="shared" ca="1" si="19"/>
        <v>512.33784792199992</v>
      </c>
      <c r="D69" s="184">
        <f t="shared" ca="1" si="19"/>
        <v>165.03322366710003</v>
      </c>
      <c r="E69" s="184">
        <f t="shared" ca="1" si="19"/>
        <v>9.4088854109</v>
      </c>
      <c r="F69" s="185">
        <f t="shared" ca="1" si="19"/>
        <v>0</v>
      </c>
      <c r="G69" s="186">
        <f t="shared" ca="1" si="16"/>
        <v>686.77760000000001</v>
      </c>
      <c r="H69" s="186">
        <f t="shared" ca="1" si="17"/>
        <v>664.31997200000001</v>
      </c>
      <c r="I69" s="187">
        <f t="shared" ca="1" si="20"/>
        <v>495.58</v>
      </c>
      <c r="J69" s="184">
        <f t="shared" ca="1" si="21"/>
        <v>159.63</v>
      </c>
      <c r="K69" s="184">
        <f t="shared" ca="1" si="22"/>
        <v>9.1</v>
      </c>
      <c r="L69" s="184">
        <f t="shared" ca="1" si="23"/>
        <v>0</v>
      </c>
      <c r="M69" s="185">
        <f t="shared" ca="1" si="24"/>
        <v>664.31000000000006</v>
      </c>
      <c r="N69" s="183">
        <f t="shared" ca="1" si="25"/>
        <v>512.34098991133658</v>
      </c>
      <c r="O69" s="184">
        <f t="shared" ca="1" si="26"/>
        <v>165.02883937920552</v>
      </c>
      <c r="P69" s="184">
        <f t="shared" ca="1" si="27"/>
        <v>9.4077707094579335</v>
      </c>
      <c r="Q69" s="184">
        <f t="shared" ca="1" si="28"/>
        <v>0</v>
      </c>
      <c r="R69" s="185">
        <f t="shared" ca="1" si="29"/>
        <v>686.77760000000012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686.77995699999997</v>
      </c>
      <c r="C70" s="183">
        <f t="shared" ca="1" si="19"/>
        <v>512.33784792199992</v>
      </c>
      <c r="D70" s="184">
        <f t="shared" ca="1" si="19"/>
        <v>165.03322366710003</v>
      </c>
      <c r="E70" s="184">
        <f t="shared" ca="1" si="19"/>
        <v>9.4088854109</v>
      </c>
      <c r="F70" s="185">
        <f t="shared" ca="1" si="19"/>
        <v>0</v>
      </c>
      <c r="G70" s="186">
        <f t="shared" ca="1" si="16"/>
        <v>686.77760000000001</v>
      </c>
      <c r="H70" s="186">
        <f t="shared" ca="1" si="17"/>
        <v>664.31997200000001</v>
      </c>
      <c r="I70" s="187">
        <f t="shared" ca="1" si="20"/>
        <v>495.58</v>
      </c>
      <c r="J70" s="184">
        <f t="shared" ca="1" si="21"/>
        <v>159.63</v>
      </c>
      <c r="K70" s="184">
        <f t="shared" ca="1" si="22"/>
        <v>9.1</v>
      </c>
      <c r="L70" s="184">
        <f t="shared" ca="1" si="23"/>
        <v>0</v>
      </c>
      <c r="M70" s="185">
        <f t="shared" ca="1" si="24"/>
        <v>664.31000000000006</v>
      </c>
      <c r="N70" s="183">
        <f t="shared" ca="1" si="25"/>
        <v>512.34098991133658</v>
      </c>
      <c r="O70" s="184">
        <f t="shared" ca="1" si="26"/>
        <v>165.02883937920552</v>
      </c>
      <c r="P70" s="184">
        <f t="shared" ca="1" si="27"/>
        <v>9.4077707094579335</v>
      </c>
      <c r="Q70" s="184">
        <f t="shared" ca="1" si="28"/>
        <v>0</v>
      </c>
      <c r="R70" s="185">
        <f t="shared" ca="1" si="29"/>
        <v>686.77760000000012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686.77995699999997</v>
      </c>
      <c r="C71" s="183">
        <f t="shared" ca="1" si="19"/>
        <v>512.33784792199992</v>
      </c>
      <c r="D71" s="184">
        <f t="shared" ca="1" si="19"/>
        <v>165.03322366710003</v>
      </c>
      <c r="E71" s="184">
        <f t="shared" ca="1" si="19"/>
        <v>9.4088854109</v>
      </c>
      <c r="F71" s="185">
        <f t="shared" ca="1" si="19"/>
        <v>0</v>
      </c>
      <c r="G71" s="186">
        <f t="shared" ca="1" si="16"/>
        <v>686.77760000000001</v>
      </c>
      <c r="H71" s="186">
        <f t="shared" ca="1" si="17"/>
        <v>664.31997200000001</v>
      </c>
      <c r="I71" s="187">
        <f t="shared" ca="1" si="20"/>
        <v>495.58</v>
      </c>
      <c r="J71" s="184">
        <f t="shared" ca="1" si="21"/>
        <v>159.63</v>
      </c>
      <c r="K71" s="184">
        <f t="shared" ca="1" si="22"/>
        <v>9.1</v>
      </c>
      <c r="L71" s="184">
        <f t="shared" ca="1" si="23"/>
        <v>0</v>
      </c>
      <c r="M71" s="185">
        <f t="shared" ca="1" si="24"/>
        <v>664.31000000000006</v>
      </c>
      <c r="N71" s="183">
        <f t="shared" ca="1" si="25"/>
        <v>512.34098991133658</v>
      </c>
      <c r="O71" s="184">
        <f t="shared" ca="1" si="26"/>
        <v>165.02883937920552</v>
      </c>
      <c r="P71" s="184">
        <f t="shared" ca="1" si="27"/>
        <v>9.4077707094579335</v>
      </c>
      <c r="Q71" s="184">
        <f t="shared" ca="1" si="28"/>
        <v>0</v>
      </c>
      <c r="R71" s="185">
        <f t="shared" ca="1" si="29"/>
        <v>686.77760000000012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686.77995699999997</v>
      </c>
      <c r="C72" s="183">
        <f t="shared" ca="1" si="19"/>
        <v>512.33784792199992</v>
      </c>
      <c r="D72" s="184">
        <f t="shared" ca="1" si="19"/>
        <v>165.03322366710003</v>
      </c>
      <c r="E72" s="184">
        <f t="shared" ca="1" si="19"/>
        <v>9.4088854109</v>
      </c>
      <c r="F72" s="185">
        <f t="shared" ca="1" si="19"/>
        <v>0</v>
      </c>
      <c r="G72" s="186">
        <f t="shared" ca="1" si="16"/>
        <v>686.77760000000001</v>
      </c>
      <c r="H72" s="186">
        <f t="shared" ca="1" si="17"/>
        <v>664.31997200000001</v>
      </c>
      <c r="I72" s="187">
        <f t="shared" ca="1" si="20"/>
        <v>495.58</v>
      </c>
      <c r="J72" s="184">
        <f t="shared" ca="1" si="21"/>
        <v>159.63</v>
      </c>
      <c r="K72" s="184">
        <f t="shared" ca="1" si="22"/>
        <v>9.1</v>
      </c>
      <c r="L72" s="184">
        <f t="shared" ca="1" si="23"/>
        <v>0</v>
      </c>
      <c r="M72" s="185">
        <f t="shared" ca="1" si="24"/>
        <v>664.31000000000006</v>
      </c>
      <c r="N72" s="183">
        <f t="shared" ca="1" si="25"/>
        <v>512.34098991133658</v>
      </c>
      <c r="O72" s="184">
        <f t="shared" ca="1" si="26"/>
        <v>165.02883937920552</v>
      </c>
      <c r="P72" s="184">
        <f t="shared" ca="1" si="27"/>
        <v>9.4077707094579335</v>
      </c>
      <c r="Q72" s="184">
        <f t="shared" ca="1" si="28"/>
        <v>0</v>
      </c>
      <c r="R72" s="185">
        <f t="shared" ca="1" si="29"/>
        <v>686.77760000000012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686.77995699999997</v>
      </c>
      <c r="C73" s="183">
        <f t="shared" ca="1" si="19"/>
        <v>512.33784792199992</v>
      </c>
      <c r="D73" s="184">
        <f t="shared" ca="1" si="19"/>
        <v>165.03322366710003</v>
      </c>
      <c r="E73" s="184">
        <f t="shared" ca="1" si="19"/>
        <v>9.4088854109</v>
      </c>
      <c r="F73" s="185">
        <f t="shared" ca="1" si="19"/>
        <v>0</v>
      </c>
      <c r="G73" s="186">
        <f t="shared" ca="1" si="16"/>
        <v>686.77760000000001</v>
      </c>
      <c r="H73" s="186">
        <f t="shared" ca="1" si="17"/>
        <v>664.31997200000001</v>
      </c>
      <c r="I73" s="187">
        <f t="shared" ca="1" si="20"/>
        <v>495.58</v>
      </c>
      <c r="J73" s="184">
        <f t="shared" ca="1" si="21"/>
        <v>159.63</v>
      </c>
      <c r="K73" s="184">
        <f t="shared" ca="1" si="22"/>
        <v>9.1</v>
      </c>
      <c r="L73" s="184">
        <f t="shared" ca="1" si="23"/>
        <v>0</v>
      </c>
      <c r="M73" s="185">
        <f t="shared" ca="1" si="24"/>
        <v>664.31000000000006</v>
      </c>
      <c r="N73" s="183">
        <f t="shared" ca="1" si="25"/>
        <v>512.34098991133658</v>
      </c>
      <c r="O73" s="184">
        <f t="shared" ca="1" si="26"/>
        <v>165.02883937920552</v>
      </c>
      <c r="P73" s="184">
        <f t="shared" ca="1" si="27"/>
        <v>9.4077707094579335</v>
      </c>
      <c r="Q73" s="184">
        <f t="shared" ca="1" si="28"/>
        <v>0</v>
      </c>
      <c r="R73" s="185">
        <f t="shared" ca="1" si="29"/>
        <v>686.77760000000012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686.77995699999997</v>
      </c>
      <c r="C74" s="183">
        <f t="shared" ca="1" si="19"/>
        <v>512.33784792199992</v>
      </c>
      <c r="D74" s="184">
        <f t="shared" ca="1" si="19"/>
        <v>165.03322366710003</v>
      </c>
      <c r="E74" s="184">
        <f t="shared" ca="1" si="19"/>
        <v>9.4088854109</v>
      </c>
      <c r="F74" s="185">
        <f t="shared" ca="1" si="19"/>
        <v>0</v>
      </c>
      <c r="G74" s="186">
        <f t="shared" ca="1" si="16"/>
        <v>686.77760000000001</v>
      </c>
      <c r="H74" s="186">
        <f t="shared" ca="1" si="17"/>
        <v>664.31997200000001</v>
      </c>
      <c r="I74" s="187">
        <f t="shared" ca="1" si="20"/>
        <v>495.58</v>
      </c>
      <c r="J74" s="184">
        <f t="shared" ca="1" si="21"/>
        <v>159.63</v>
      </c>
      <c r="K74" s="184">
        <f t="shared" ca="1" si="22"/>
        <v>9.1</v>
      </c>
      <c r="L74" s="184">
        <f t="shared" ca="1" si="23"/>
        <v>0</v>
      </c>
      <c r="M74" s="185">
        <f t="shared" ca="1" si="24"/>
        <v>664.31000000000006</v>
      </c>
      <c r="N74" s="183">
        <f t="shared" ca="1" si="25"/>
        <v>512.34098991133658</v>
      </c>
      <c r="O74" s="184">
        <f t="shared" ca="1" si="26"/>
        <v>165.02883937920552</v>
      </c>
      <c r="P74" s="184">
        <f t="shared" ca="1" si="27"/>
        <v>9.4077707094579335</v>
      </c>
      <c r="Q74" s="184">
        <f t="shared" ca="1" si="28"/>
        <v>0</v>
      </c>
      <c r="R74" s="185">
        <f t="shared" ca="1" si="29"/>
        <v>686.77760000000012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686.77995699999997</v>
      </c>
      <c r="C75" s="183">
        <f t="shared" ca="1" si="19"/>
        <v>512.33784792199992</v>
      </c>
      <c r="D75" s="184">
        <f t="shared" ca="1" si="19"/>
        <v>165.03322366710003</v>
      </c>
      <c r="E75" s="184">
        <f t="shared" ca="1" si="19"/>
        <v>9.4088854109</v>
      </c>
      <c r="F75" s="185">
        <f t="shared" ca="1" si="19"/>
        <v>0</v>
      </c>
      <c r="G75" s="186">
        <f t="shared" ca="1" si="16"/>
        <v>686.77760000000001</v>
      </c>
      <c r="H75" s="186">
        <f t="shared" ca="1" si="17"/>
        <v>664.31997200000001</v>
      </c>
      <c r="I75" s="187">
        <f t="shared" ca="1" si="20"/>
        <v>495.58</v>
      </c>
      <c r="J75" s="184">
        <f t="shared" ca="1" si="21"/>
        <v>159.63</v>
      </c>
      <c r="K75" s="184">
        <f t="shared" ca="1" si="22"/>
        <v>9.1</v>
      </c>
      <c r="L75" s="184">
        <f t="shared" ca="1" si="23"/>
        <v>0</v>
      </c>
      <c r="M75" s="185">
        <f t="shared" ca="1" si="24"/>
        <v>664.31000000000006</v>
      </c>
      <c r="N75" s="183">
        <f t="shared" ca="1" si="25"/>
        <v>512.34098991133658</v>
      </c>
      <c r="O75" s="184">
        <f t="shared" ca="1" si="26"/>
        <v>165.02883937920552</v>
      </c>
      <c r="P75" s="184">
        <f t="shared" ca="1" si="27"/>
        <v>9.4077707094579335</v>
      </c>
      <c r="Q75" s="184">
        <f t="shared" ca="1" si="28"/>
        <v>0</v>
      </c>
      <c r="R75" s="185">
        <f t="shared" ca="1" si="29"/>
        <v>686.77760000000012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686.77995699999997</v>
      </c>
      <c r="C76" s="183">
        <f t="shared" ca="1" si="19"/>
        <v>512.33784792199992</v>
      </c>
      <c r="D76" s="184">
        <f t="shared" ca="1" si="19"/>
        <v>165.03322366710003</v>
      </c>
      <c r="E76" s="184">
        <f t="shared" ca="1" si="19"/>
        <v>9.4088854109</v>
      </c>
      <c r="F76" s="185">
        <f t="shared" ca="1" si="19"/>
        <v>0</v>
      </c>
      <c r="G76" s="186">
        <f t="shared" ca="1" si="16"/>
        <v>686.77760000000001</v>
      </c>
      <c r="H76" s="186">
        <f t="shared" ca="1" si="17"/>
        <v>664.31997200000001</v>
      </c>
      <c r="I76" s="187">
        <f t="shared" ca="1" si="20"/>
        <v>495.58</v>
      </c>
      <c r="J76" s="184">
        <f t="shared" ca="1" si="21"/>
        <v>159.63</v>
      </c>
      <c r="K76" s="184">
        <f t="shared" ca="1" si="22"/>
        <v>9.1</v>
      </c>
      <c r="L76" s="184">
        <f t="shared" ca="1" si="23"/>
        <v>0</v>
      </c>
      <c r="M76" s="185">
        <f t="shared" ca="1" si="24"/>
        <v>664.31000000000006</v>
      </c>
      <c r="N76" s="183">
        <f t="shared" ca="1" si="25"/>
        <v>512.34098991133658</v>
      </c>
      <c r="O76" s="184">
        <f t="shared" ca="1" si="26"/>
        <v>165.02883937920552</v>
      </c>
      <c r="P76" s="184">
        <f t="shared" ca="1" si="27"/>
        <v>9.4077707094579335</v>
      </c>
      <c r="Q76" s="184">
        <f t="shared" ca="1" si="28"/>
        <v>0</v>
      </c>
      <c r="R76" s="185">
        <f t="shared" ca="1" si="29"/>
        <v>686.77760000000012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686.77995699999997</v>
      </c>
      <c r="C77" s="183">
        <f t="shared" ca="1" si="19"/>
        <v>512.33784792199992</v>
      </c>
      <c r="D77" s="184">
        <f t="shared" ca="1" si="19"/>
        <v>165.03322366710003</v>
      </c>
      <c r="E77" s="184">
        <f t="shared" ca="1" si="19"/>
        <v>9.4088854109</v>
      </c>
      <c r="F77" s="185">
        <f t="shared" ca="1" si="19"/>
        <v>0</v>
      </c>
      <c r="G77" s="186">
        <f t="shared" ca="1" si="16"/>
        <v>686.77760000000001</v>
      </c>
      <c r="H77" s="186">
        <f t="shared" ca="1" si="17"/>
        <v>664.31997200000001</v>
      </c>
      <c r="I77" s="187">
        <f t="shared" ca="1" si="20"/>
        <v>495.58</v>
      </c>
      <c r="J77" s="184">
        <f t="shared" ca="1" si="21"/>
        <v>159.63</v>
      </c>
      <c r="K77" s="184">
        <f t="shared" ca="1" si="22"/>
        <v>9.1</v>
      </c>
      <c r="L77" s="184">
        <f t="shared" ca="1" si="23"/>
        <v>0</v>
      </c>
      <c r="M77" s="185">
        <f t="shared" ca="1" si="24"/>
        <v>664.31000000000006</v>
      </c>
      <c r="N77" s="183">
        <f t="shared" ca="1" si="25"/>
        <v>512.34098991133658</v>
      </c>
      <c r="O77" s="184">
        <f t="shared" ca="1" si="26"/>
        <v>165.02883937920552</v>
      </c>
      <c r="P77" s="184">
        <f t="shared" ca="1" si="27"/>
        <v>9.4077707094579335</v>
      </c>
      <c r="Q77" s="184">
        <f t="shared" ca="1" si="28"/>
        <v>0</v>
      </c>
      <c r="R77" s="185">
        <f t="shared" ca="1" si="29"/>
        <v>686.77760000000012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686.77995699999997</v>
      </c>
      <c r="C78" s="183">
        <f t="shared" ca="1" si="19"/>
        <v>512.33784792199992</v>
      </c>
      <c r="D78" s="184">
        <f t="shared" ca="1" si="19"/>
        <v>165.03322366710003</v>
      </c>
      <c r="E78" s="184">
        <f t="shared" ca="1" si="19"/>
        <v>9.4088854109</v>
      </c>
      <c r="F78" s="185">
        <f t="shared" ca="1" si="19"/>
        <v>0</v>
      </c>
      <c r="G78" s="186">
        <f t="shared" ca="1" si="16"/>
        <v>686.77760000000001</v>
      </c>
      <c r="H78" s="186">
        <f t="shared" ca="1" si="17"/>
        <v>664.31997200000001</v>
      </c>
      <c r="I78" s="187">
        <f t="shared" ca="1" si="20"/>
        <v>495.58</v>
      </c>
      <c r="J78" s="184">
        <f t="shared" ca="1" si="21"/>
        <v>159.63</v>
      </c>
      <c r="K78" s="184">
        <f t="shared" ca="1" si="22"/>
        <v>9.1</v>
      </c>
      <c r="L78" s="184">
        <f t="shared" ca="1" si="23"/>
        <v>0</v>
      </c>
      <c r="M78" s="185">
        <f t="shared" ca="1" si="24"/>
        <v>664.31000000000006</v>
      </c>
      <c r="N78" s="183">
        <f t="shared" ca="1" si="25"/>
        <v>512.34098991133658</v>
      </c>
      <c r="O78" s="184">
        <f t="shared" ca="1" si="26"/>
        <v>165.02883937920552</v>
      </c>
      <c r="P78" s="184">
        <f t="shared" ca="1" si="27"/>
        <v>9.4077707094579335</v>
      </c>
      <c r="Q78" s="184">
        <f t="shared" ca="1" si="28"/>
        <v>0</v>
      </c>
      <c r="R78" s="185">
        <f t="shared" ca="1" si="29"/>
        <v>686.77760000000012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686.77995699999997</v>
      </c>
      <c r="C79" s="183">
        <f t="shared" ca="1" si="19"/>
        <v>512.33784792199992</v>
      </c>
      <c r="D79" s="184">
        <f t="shared" ca="1" si="19"/>
        <v>165.03322366710003</v>
      </c>
      <c r="E79" s="184">
        <f t="shared" ca="1" si="19"/>
        <v>9.4088854109</v>
      </c>
      <c r="F79" s="185">
        <f t="shared" ca="1" si="19"/>
        <v>0</v>
      </c>
      <c r="G79" s="186">
        <f t="shared" ca="1" si="16"/>
        <v>686.77760000000001</v>
      </c>
      <c r="H79" s="186">
        <f t="shared" ca="1" si="17"/>
        <v>664.31997200000001</v>
      </c>
      <c r="I79" s="187">
        <f t="shared" ca="1" si="20"/>
        <v>495.58</v>
      </c>
      <c r="J79" s="184">
        <f t="shared" ca="1" si="21"/>
        <v>159.63</v>
      </c>
      <c r="K79" s="184">
        <f t="shared" ca="1" si="22"/>
        <v>9.1</v>
      </c>
      <c r="L79" s="184">
        <f t="shared" ca="1" si="23"/>
        <v>0</v>
      </c>
      <c r="M79" s="185">
        <f t="shared" ca="1" si="24"/>
        <v>664.31000000000006</v>
      </c>
      <c r="N79" s="183">
        <f t="shared" ca="1" si="25"/>
        <v>512.34098991133658</v>
      </c>
      <c r="O79" s="184">
        <f t="shared" ca="1" si="26"/>
        <v>165.02883937920552</v>
      </c>
      <c r="P79" s="184">
        <f t="shared" ca="1" si="27"/>
        <v>9.4077707094579335</v>
      </c>
      <c r="Q79" s="184">
        <f t="shared" ca="1" si="28"/>
        <v>0</v>
      </c>
      <c r="R79" s="185">
        <f t="shared" ca="1" si="29"/>
        <v>686.77760000000012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686.77995699999997</v>
      </c>
      <c r="C80" s="183">
        <f t="shared" ca="1" si="19"/>
        <v>512.33784792199992</v>
      </c>
      <c r="D80" s="184">
        <f t="shared" ca="1" si="19"/>
        <v>165.03322366710003</v>
      </c>
      <c r="E80" s="184">
        <f t="shared" ca="1" si="19"/>
        <v>9.4088854109</v>
      </c>
      <c r="F80" s="185">
        <f t="shared" ca="1" si="19"/>
        <v>0</v>
      </c>
      <c r="G80" s="186">
        <f t="shared" ca="1" si="16"/>
        <v>686.77760000000001</v>
      </c>
      <c r="H80" s="186">
        <f t="shared" ca="1" si="17"/>
        <v>664.31997200000001</v>
      </c>
      <c r="I80" s="187">
        <f t="shared" ca="1" si="20"/>
        <v>495.58</v>
      </c>
      <c r="J80" s="184">
        <f t="shared" ca="1" si="21"/>
        <v>159.63</v>
      </c>
      <c r="K80" s="184">
        <f t="shared" ca="1" si="22"/>
        <v>9.1</v>
      </c>
      <c r="L80" s="184">
        <f t="shared" ca="1" si="23"/>
        <v>0</v>
      </c>
      <c r="M80" s="185">
        <f t="shared" ca="1" si="24"/>
        <v>664.31000000000006</v>
      </c>
      <c r="N80" s="183">
        <f t="shared" ca="1" si="25"/>
        <v>512.34098991133658</v>
      </c>
      <c r="O80" s="184">
        <f t="shared" ca="1" si="26"/>
        <v>165.02883937920552</v>
      </c>
      <c r="P80" s="184">
        <f t="shared" ca="1" si="27"/>
        <v>9.4077707094579335</v>
      </c>
      <c r="Q80" s="184">
        <f t="shared" ca="1" si="28"/>
        <v>0</v>
      </c>
      <c r="R80" s="185">
        <f t="shared" ca="1" si="29"/>
        <v>686.77760000000012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686.77995699999997</v>
      </c>
      <c r="C81" s="183">
        <f t="shared" ca="1" si="19"/>
        <v>512.33784792199992</v>
      </c>
      <c r="D81" s="184">
        <f t="shared" ca="1" si="19"/>
        <v>165.03322366710003</v>
      </c>
      <c r="E81" s="184">
        <f t="shared" ca="1" si="19"/>
        <v>9.4088854109</v>
      </c>
      <c r="F81" s="185">
        <f t="shared" ca="1" si="19"/>
        <v>0</v>
      </c>
      <c r="G81" s="186">
        <f t="shared" ca="1" si="16"/>
        <v>686.77760000000001</v>
      </c>
      <c r="H81" s="186">
        <f t="shared" ca="1" si="17"/>
        <v>664.31997200000001</v>
      </c>
      <c r="I81" s="187">
        <f t="shared" ca="1" si="20"/>
        <v>495.58</v>
      </c>
      <c r="J81" s="184">
        <f t="shared" ca="1" si="21"/>
        <v>159.63</v>
      </c>
      <c r="K81" s="184">
        <f t="shared" ca="1" si="22"/>
        <v>9.1</v>
      </c>
      <c r="L81" s="184">
        <f t="shared" ca="1" si="23"/>
        <v>0</v>
      </c>
      <c r="M81" s="185">
        <f t="shared" ca="1" si="24"/>
        <v>664.31000000000006</v>
      </c>
      <c r="N81" s="183">
        <f t="shared" ca="1" si="25"/>
        <v>512.34098991133658</v>
      </c>
      <c r="O81" s="184">
        <f t="shared" ca="1" si="26"/>
        <v>165.02883937920552</v>
      </c>
      <c r="P81" s="184">
        <f t="shared" ca="1" si="27"/>
        <v>9.4077707094579335</v>
      </c>
      <c r="Q81" s="184">
        <f t="shared" ca="1" si="28"/>
        <v>0</v>
      </c>
      <c r="R81" s="185">
        <f t="shared" ca="1" si="29"/>
        <v>686.77760000000012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686.77995699999997</v>
      </c>
      <c r="C82" s="183">
        <f t="shared" ca="1" si="19"/>
        <v>512.33784792199992</v>
      </c>
      <c r="D82" s="184">
        <f t="shared" ca="1" si="19"/>
        <v>165.03322366710003</v>
      </c>
      <c r="E82" s="184">
        <f t="shared" ca="1" si="19"/>
        <v>9.4088854109</v>
      </c>
      <c r="F82" s="185">
        <f t="shared" ca="1" si="19"/>
        <v>0</v>
      </c>
      <c r="G82" s="186">
        <f t="shared" ca="1" si="16"/>
        <v>686.77760000000001</v>
      </c>
      <c r="H82" s="186">
        <f t="shared" ca="1" si="17"/>
        <v>664.31997200000001</v>
      </c>
      <c r="I82" s="187">
        <f t="shared" ca="1" si="20"/>
        <v>495.58</v>
      </c>
      <c r="J82" s="184">
        <f t="shared" ca="1" si="21"/>
        <v>159.63</v>
      </c>
      <c r="K82" s="184">
        <f t="shared" ca="1" si="22"/>
        <v>9.1</v>
      </c>
      <c r="L82" s="184">
        <f t="shared" ca="1" si="23"/>
        <v>0</v>
      </c>
      <c r="M82" s="185">
        <f t="shared" ca="1" si="24"/>
        <v>664.31000000000006</v>
      </c>
      <c r="N82" s="183">
        <f t="shared" ca="1" si="25"/>
        <v>512.34098991133658</v>
      </c>
      <c r="O82" s="184">
        <f t="shared" ca="1" si="26"/>
        <v>165.02883937920552</v>
      </c>
      <c r="P82" s="184">
        <f t="shared" ca="1" si="27"/>
        <v>9.4077707094579335</v>
      </c>
      <c r="Q82" s="184">
        <f t="shared" ca="1" si="28"/>
        <v>0</v>
      </c>
      <c r="R82" s="185">
        <f t="shared" ca="1" si="29"/>
        <v>686.77760000000012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686.77995699999997</v>
      </c>
      <c r="C83" s="183">
        <f t="shared" ca="1" si="19"/>
        <v>512.33784792199992</v>
      </c>
      <c r="D83" s="184">
        <f t="shared" ca="1" si="19"/>
        <v>165.03322366710003</v>
      </c>
      <c r="E83" s="184">
        <f t="shared" ca="1" si="19"/>
        <v>9.4088854109</v>
      </c>
      <c r="F83" s="185">
        <f t="shared" ca="1" si="19"/>
        <v>0</v>
      </c>
      <c r="G83" s="186">
        <f t="shared" ca="1" si="16"/>
        <v>686.77760000000001</v>
      </c>
      <c r="H83" s="186">
        <f t="shared" ca="1" si="17"/>
        <v>664.31997200000001</v>
      </c>
      <c r="I83" s="187">
        <f t="shared" ca="1" si="20"/>
        <v>495.58</v>
      </c>
      <c r="J83" s="184">
        <f t="shared" ca="1" si="21"/>
        <v>159.63</v>
      </c>
      <c r="K83" s="184">
        <f t="shared" ca="1" si="22"/>
        <v>9.1</v>
      </c>
      <c r="L83" s="184">
        <f t="shared" ca="1" si="23"/>
        <v>0</v>
      </c>
      <c r="M83" s="185">
        <f t="shared" ca="1" si="24"/>
        <v>664.31000000000006</v>
      </c>
      <c r="N83" s="183">
        <f t="shared" ca="1" si="25"/>
        <v>512.34098991133658</v>
      </c>
      <c r="O83" s="184">
        <f t="shared" ca="1" si="26"/>
        <v>165.02883937920552</v>
      </c>
      <c r="P83" s="184">
        <f t="shared" ca="1" si="27"/>
        <v>9.4077707094579335</v>
      </c>
      <c r="Q83" s="184">
        <f t="shared" ca="1" si="28"/>
        <v>0</v>
      </c>
      <c r="R83" s="185">
        <f t="shared" ca="1" si="29"/>
        <v>686.77760000000012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686.77995699999997</v>
      </c>
      <c r="C84" s="183">
        <f t="shared" ca="1" si="19"/>
        <v>512.33784792199992</v>
      </c>
      <c r="D84" s="184">
        <f t="shared" ca="1" si="19"/>
        <v>165.03322366710003</v>
      </c>
      <c r="E84" s="184">
        <f t="shared" ca="1" si="19"/>
        <v>9.4088854109</v>
      </c>
      <c r="F84" s="185">
        <f t="shared" ca="1" si="19"/>
        <v>0</v>
      </c>
      <c r="G84" s="186">
        <f t="shared" ca="1" si="16"/>
        <v>686.77760000000001</v>
      </c>
      <c r="H84" s="186">
        <f t="shared" ca="1" si="17"/>
        <v>664.31997200000001</v>
      </c>
      <c r="I84" s="187">
        <f t="shared" ca="1" si="20"/>
        <v>495.58</v>
      </c>
      <c r="J84" s="184">
        <f t="shared" ca="1" si="21"/>
        <v>159.63</v>
      </c>
      <c r="K84" s="184">
        <f t="shared" ca="1" si="22"/>
        <v>9.1</v>
      </c>
      <c r="L84" s="184">
        <f t="shared" ca="1" si="23"/>
        <v>0</v>
      </c>
      <c r="M84" s="185">
        <f t="shared" ca="1" si="24"/>
        <v>664.31000000000006</v>
      </c>
      <c r="N84" s="183">
        <f t="shared" ca="1" si="25"/>
        <v>512.34098991133658</v>
      </c>
      <c r="O84" s="184">
        <f t="shared" ca="1" si="26"/>
        <v>165.02883937920552</v>
      </c>
      <c r="P84" s="184">
        <f t="shared" ca="1" si="27"/>
        <v>9.4077707094579335</v>
      </c>
      <c r="Q84" s="184">
        <f t="shared" ca="1" si="28"/>
        <v>0</v>
      </c>
      <c r="R84" s="185">
        <f t="shared" ca="1" si="29"/>
        <v>686.77760000000012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686.77995699999997</v>
      </c>
      <c r="C85" s="183">
        <f t="shared" ca="1" si="19"/>
        <v>512.33784792199992</v>
      </c>
      <c r="D85" s="184">
        <f t="shared" ca="1" si="19"/>
        <v>165.03322366710003</v>
      </c>
      <c r="E85" s="184">
        <f t="shared" ca="1" si="19"/>
        <v>9.4088854109</v>
      </c>
      <c r="F85" s="185">
        <f t="shared" ca="1" si="19"/>
        <v>0</v>
      </c>
      <c r="G85" s="186">
        <f t="shared" ca="1" si="16"/>
        <v>686.77760000000001</v>
      </c>
      <c r="H85" s="186">
        <f t="shared" ca="1" si="17"/>
        <v>664.31997200000001</v>
      </c>
      <c r="I85" s="187">
        <f t="shared" ca="1" si="20"/>
        <v>495.58</v>
      </c>
      <c r="J85" s="184">
        <f t="shared" ca="1" si="21"/>
        <v>159.63</v>
      </c>
      <c r="K85" s="184">
        <f t="shared" ca="1" si="22"/>
        <v>9.1</v>
      </c>
      <c r="L85" s="184">
        <f t="shared" ca="1" si="23"/>
        <v>0</v>
      </c>
      <c r="M85" s="185">
        <f t="shared" ca="1" si="24"/>
        <v>664.31000000000006</v>
      </c>
      <c r="N85" s="183">
        <f t="shared" ca="1" si="25"/>
        <v>512.34098991133658</v>
      </c>
      <c r="O85" s="184">
        <f t="shared" ca="1" si="26"/>
        <v>165.02883937920552</v>
      </c>
      <c r="P85" s="184">
        <f t="shared" ca="1" si="27"/>
        <v>9.4077707094579335</v>
      </c>
      <c r="Q85" s="184">
        <f t="shared" ca="1" si="28"/>
        <v>0</v>
      </c>
      <c r="R85" s="185">
        <f t="shared" ca="1" si="29"/>
        <v>686.77760000000012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686.77995699999997</v>
      </c>
      <c r="C86" s="183">
        <f t="shared" ca="1" si="19"/>
        <v>512.33784792199992</v>
      </c>
      <c r="D86" s="184">
        <f t="shared" ca="1" si="19"/>
        <v>165.03322366710003</v>
      </c>
      <c r="E86" s="184">
        <f t="shared" ca="1" si="19"/>
        <v>9.4088854109</v>
      </c>
      <c r="F86" s="185">
        <f t="shared" ca="1" si="19"/>
        <v>0</v>
      </c>
      <c r="G86" s="186">
        <f t="shared" ca="1" si="16"/>
        <v>686.77760000000001</v>
      </c>
      <c r="H86" s="186">
        <f t="shared" ca="1" si="17"/>
        <v>664.31997200000001</v>
      </c>
      <c r="I86" s="187">
        <f t="shared" ca="1" si="20"/>
        <v>495.58</v>
      </c>
      <c r="J86" s="184">
        <f t="shared" ca="1" si="21"/>
        <v>159.63</v>
      </c>
      <c r="K86" s="184">
        <f t="shared" ca="1" si="22"/>
        <v>9.1</v>
      </c>
      <c r="L86" s="184">
        <f t="shared" ca="1" si="23"/>
        <v>0</v>
      </c>
      <c r="M86" s="185">
        <f t="shared" ca="1" si="24"/>
        <v>664.31000000000006</v>
      </c>
      <c r="N86" s="183">
        <f t="shared" ca="1" si="25"/>
        <v>512.34098991133658</v>
      </c>
      <c r="O86" s="184">
        <f t="shared" ca="1" si="26"/>
        <v>165.02883937920552</v>
      </c>
      <c r="P86" s="184">
        <f t="shared" ca="1" si="27"/>
        <v>9.4077707094579335</v>
      </c>
      <c r="Q86" s="184">
        <f t="shared" ca="1" si="28"/>
        <v>0</v>
      </c>
      <c r="R86" s="185">
        <f t="shared" ca="1" si="29"/>
        <v>686.77760000000012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686.77995699999997</v>
      </c>
      <c r="C87" s="183">
        <f t="shared" ca="1" si="19"/>
        <v>512.33784792199992</v>
      </c>
      <c r="D87" s="184">
        <f t="shared" ca="1" si="19"/>
        <v>165.03322366710003</v>
      </c>
      <c r="E87" s="184">
        <f t="shared" ca="1" si="19"/>
        <v>9.4088854109</v>
      </c>
      <c r="F87" s="185">
        <f t="shared" ca="1" si="19"/>
        <v>0</v>
      </c>
      <c r="G87" s="186">
        <f t="shared" ca="1" si="16"/>
        <v>686.77760000000001</v>
      </c>
      <c r="H87" s="186">
        <f t="shared" ca="1" si="17"/>
        <v>664.31997200000001</v>
      </c>
      <c r="I87" s="187">
        <f t="shared" ca="1" si="20"/>
        <v>495.58</v>
      </c>
      <c r="J87" s="184">
        <f t="shared" ca="1" si="21"/>
        <v>159.63</v>
      </c>
      <c r="K87" s="184">
        <f t="shared" ca="1" si="22"/>
        <v>9.1</v>
      </c>
      <c r="L87" s="184">
        <f t="shared" ca="1" si="23"/>
        <v>0</v>
      </c>
      <c r="M87" s="185">
        <f t="shared" ca="1" si="24"/>
        <v>664.31000000000006</v>
      </c>
      <c r="N87" s="183">
        <f t="shared" ca="1" si="25"/>
        <v>512.34098991133658</v>
      </c>
      <c r="O87" s="184">
        <f t="shared" ca="1" si="26"/>
        <v>165.02883937920552</v>
      </c>
      <c r="P87" s="184">
        <f t="shared" ca="1" si="27"/>
        <v>9.4077707094579335</v>
      </c>
      <c r="Q87" s="184">
        <f t="shared" ca="1" si="28"/>
        <v>0</v>
      </c>
      <c r="R87" s="185">
        <f t="shared" ca="1" si="29"/>
        <v>686.77760000000012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686.77995699999997</v>
      </c>
      <c r="C88" s="183">
        <f t="shared" ca="1" si="19"/>
        <v>512.33784792199992</v>
      </c>
      <c r="D88" s="184">
        <f t="shared" ca="1" si="19"/>
        <v>165.03322366710003</v>
      </c>
      <c r="E88" s="184">
        <f t="shared" ca="1" si="19"/>
        <v>9.4088854109</v>
      </c>
      <c r="F88" s="185">
        <f t="shared" ca="1" si="19"/>
        <v>0</v>
      </c>
      <c r="G88" s="186">
        <f t="shared" ca="1" si="16"/>
        <v>686.77760000000001</v>
      </c>
      <c r="H88" s="186">
        <f t="shared" ca="1" si="17"/>
        <v>664.31997200000001</v>
      </c>
      <c r="I88" s="187">
        <f t="shared" ca="1" si="20"/>
        <v>495.58</v>
      </c>
      <c r="J88" s="184">
        <f t="shared" ca="1" si="21"/>
        <v>159.63</v>
      </c>
      <c r="K88" s="184">
        <f t="shared" ca="1" si="22"/>
        <v>9.1</v>
      </c>
      <c r="L88" s="184">
        <f t="shared" ca="1" si="23"/>
        <v>0</v>
      </c>
      <c r="M88" s="185">
        <f t="shared" ca="1" si="24"/>
        <v>664.31000000000006</v>
      </c>
      <c r="N88" s="183">
        <f t="shared" ca="1" si="25"/>
        <v>512.34098991133658</v>
      </c>
      <c r="O88" s="184">
        <f t="shared" ca="1" si="26"/>
        <v>165.02883937920552</v>
      </c>
      <c r="P88" s="184">
        <f t="shared" ca="1" si="27"/>
        <v>9.4077707094579335</v>
      </c>
      <c r="Q88" s="184">
        <f t="shared" ca="1" si="28"/>
        <v>0</v>
      </c>
      <c r="R88" s="185">
        <f t="shared" ca="1" si="29"/>
        <v>686.77760000000012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686.77995699999997</v>
      </c>
      <c r="C89" s="183">
        <f t="shared" ca="1" si="19"/>
        <v>512.33784792199992</v>
      </c>
      <c r="D89" s="184">
        <f t="shared" ca="1" si="19"/>
        <v>165.03322366710003</v>
      </c>
      <c r="E89" s="184">
        <f t="shared" ca="1" si="19"/>
        <v>9.4088854109</v>
      </c>
      <c r="F89" s="185">
        <f t="shared" ca="1" si="19"/>
        <v>0</v>
      </c>
      <c r="G89" s="186">
        <f t="shared" ca="1" si="16"/>
        <v>686.77760000000001</v>
      </c>
      <c r="H89" s="186">
        <f t="shared" ca="1" si="17"/>
        <v>664.31997200000001</v>
      </c>
      <c r="I89" s="187">
        <f t="shared" ca="1" si="20"/>
        <v>495.58</v>
      </c>
      <c r="J89" s="184">
        <f t="shared" ca="1" si="21"/>
        <v>159.63</v>
      </c>
      <c r="K89" s="184">
        <f t="shared" ca="1" si="22"/>
        <v>9.1</v>
      </c>
      <c r="L89" s="184">
        <f t="shared" ca="1" si="23"/>
        <v>0</v>
      </c>
      <c r="M89" s="185">
        <f t="shared" ca="1" si="24"/>
        <v>664.31000000000006</v>
      </c>
      <c r="N89" s="183">
        <f t="shared" ca="1" si="25"/>
        <v>512.34098991133658</v>
      </c>
      <c r="O89" s="184">
        <f t="shared" ca="1" si="26"/>
        <v>165.02883937920552</v>
      </c>
      <c r="P89" s="184">
        <f t="shared" ca="1" si="27"/>
        <v>9.4077707094579335</v>
      </c>
      <c r="Q89" s="184">
        <f t="shared" ca="1" si="28"/>
        <v>0</v>
      </c>
      <c r="R89" s="185">
        <f t="shared" ca="1" si="29"/>
        <v>686.77760000000012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686.77995699999997</v>
      </c>
      <c r="C90" s="183">
        <f t="shared" ca="1" si="19"/>
        <v>512.33784792199992</v>
      </c>
      <c r="D90" s="184">
        <f t="shared" ca="1" si="19"/>
        <v>165.03322366710003</v>
      </c>
      <c r="E90" s="184">
        <f t="shared" ca="1" si="19"/>
        <v>9.4088854109</v>
      </c>
      <c r="F90" s="185">
        <f t="shared" ca="1" si="19"/>
        <v>0</v>
      </c>
      <c r="G90" s="186">
        <f t="shared" ca="1" si="16"/>
        <v>686.77760000000001</v>
      </c>
      <c r="H90" s="186">
        <f t="shared" ca="1" si="17"/>
        <v>664.31997200000001</v>
      </c>
      <c r="I90" s="187">
        <f t="shared" ca="1" si="20"/>
        <v>495.58</v>
      </c>
      <c r="J90" s="184">
        <f t="shared" ca="1" si="21"/>
        <v>159.63</v>
      </c>
      <c r="K90" s="184">
        <f t="shared" ca="1" si="22"/>
        <v>9.1</v>
      </c>
      <c r="L90" s="184">
        <f t="shared" ca="1" si="23"/>
        <v>0</v>
      </c>
      <c r="M90" s="185">
        <f t="shared" ca="1" si="24"/>
        <v>664.31000000000006</v>
      </c>
      <c r="N90" s="183">
        <f t="shared" ca="1" si="25"/>
        <v>512.34098991133658</v>
      </c>
      <c r="O90" s="184">
        <f t="shared" ca="1" si="26"/>
        <v>165.02883937920552</v>
      </c>
      <c r="P90" s="184">
        <f t="shared" ca="1" si="27"/>
        <v>9.4077707094579335</v>
      </c>
      <c r="Q90" s="184">
        <f t="shared" ca="1" si="28"/>
        <v>0</v>
      </c>
      <c r="R90" s="185">
        <f t="shared" ca="1" si="29"/>
        <v>686.77760000000012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686.77995699999997</v>
      </c>
      <c r="C91" s="183">
        <f t="shared" ca="1" si="19"/>
        <v>512.33784792199992</v>
      </c>
      <c r="D91" s="184">
        <f t="shared" ca="1" si="19"/>
        <v>165.03322366710003</v>
      </c>
      <c r="E91" s="184">
        <f t="shared" ca="1" si="19"/>
        <v>9.4088854109</v>
      </c>
      <c r="F91" s="185">
        <f t="shared" ca="1" si="19"/>
        <v>0</v>
      </c>
      <c r="G91" s="186">
        <f t="shared" ca="1" si="16"/>
        <v>686.77760000000001</v>
      </c>
      <c r="H91" s="186">
        <f t="shared" ca="1" si="17"/>
        <v>664.31997200000001</v>
      </c>
      <c r="I91" s="187">
        <f t="shared" ca="1" si="20"/>
        <v>495.58</v>
      </c>
      <c r="J91" s="184">
        <f t="shared" ca="1" si="21"/>
        <v>159.63</v>
      </c>
      <c r="K91" s="184">
        <f t="shared" ca="1" si="22"/>
        <v>9.1</v>
      </c>
      <c r="L91" s="184">
        <f t="shared" ca="1" si="23"/>
        <v>0</v>
      </c>
      <c r="M91" s="185">
        <f t="shared" ca="1" si="24"/>
        <v>664.31000000000006</v>
      </c>
      <c r="N91" s="183">
        <f t="shared" ca="1" si="25"/>
        <v>512.34098991133658</v>
      </c>
      <c r="O91" s="184">
        <f t="shared" ca="1" si="26"/>
        <v>165.02883937920552</v>
      </c>
      <c r="P91" s="184">
        <f t="shared" ca="1" si="27"/>
        <v>9.4077707094579335</v>
      </c>
      <c r="Q91" s="184">
        <f t="shared" ca="1" si="28"/>
        <v>0</v>
      </c>
      <c r="R91" s="185">
        <f t="shared" ca="1" si="29"/>
        <v>686.77760000000012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686.77995699999997</v>
      </c>
      <c r="C92" s="183">
        <f t="shared" ca="1" si="19"/>
        <v>512.33784792199992</v>
      </c>
      <c r="D92" s="184">
        <f t="shared" ca="1" si="19"/>
        <v>165.03322366710003</v>
      </c>
      <c r="E92" s="184">
        <f t="shared" ca="1" si="19"/>
        <v>9.4088854109</v>
      </c>
      <c r="F92" s="185">
        <f t="shared" ca="1" si="19"/>
        <v>0</v>
      </c>
      <c r="G92" s="186">
        <f t="shared" ca="1" si="16"/>
        <v>686.77760000000001</v>
      </c>
      <c r="H92" s="186">
        <f t="shared" ca="1" si="17"/>
        <v>664.31997200000001</v>
      </c>
      <c r="I92" s="187">
        <f t="shared" ca="1" si="20"/>
        <v>495.58</v>
      </c>
      <c r="J92" s="184">
        <f t="shared" ca="1" si="21"/>
        <v>159.63</v>
      </c>
      <c r="K92" s="184">
        <f t="shared" ca="1" si="22"/>
        <v>9.1</v>
      </c>
      <c r="L92" s="184">
        <f t="shared" ca="1" si="23"/>
        <v>0</v>
      </c>
      <c r="M92" s="185">
        <f t="shared" ca="1" si="24"/>
        <v>664.31000000000006</v>
      </c>
      <c r="N92" s="183">
        <f t="shared" ca="1" si="25"/>
        <v>512.34098991133658</v>
      </c>
      <c r="O92" s="184">
        <f t="shared" ca="1" si="26"/>
        <v>165.02883937920552</v>
      </c>
      <c r="P92" s="184">
        <f t="shared" ca="1" si="27"/>
        <v>9.4077707094579335</v>
      </c>
      <c r="Q92" s="184">
        <f t="shared" ca="1" si="28"/>
        <v>0</v>
      </c>
      <c r="R92" s="185">
        <f t="shared" ca="1" si="29"/>
        <v>686.77760000000012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686.77995699999997</v>
      </c>
      <c r="C93" s="183">
        <f t="shared" ca="1" si="19"/>
        <v>512.33784792199992</v>
      </c>
      <c r="D93" s="184">
        <f t="shared" ca="1" si="19"/>
        <v>165.03322366710003</v>
      </c>
      <c r="E93" s="184">
        <f t="shared" ca="1" si="19"/>
        <v>9.4088854109</v>
      </c>
      <c r="F93" s="185">
        <f t="shared" ca="1" si="19"/>
        <v>0</v>
      </c>
      <c r="G93" s="186">
        <f t="shared" ca="1" si="16"/>
        <v>686.77760000000001</v>
      </c>
      <c r="H93" s="186">
        <f t="shared" ca="1" si="17"/>
        <v>664.31997200000001</v>
      </c>
      <c r="I93" s="187">
        <f t="shared" ca="1" si="20"/>
        <v>495.58</v>
      </c>
      <c r="J93" s="184">
        <f t="shared" ca="1" si="21"/>
        <v>159.63</v>
      </c>
      <c r="K93" s="184">
        <f t="shared" ca="1" si="22"/>
        <v>9.1</v>
      </c>
      <c r="L93" s="184">
        <f t="shared" ca="1" si="23"/>
        <v>0</v>
      </c>
      <c r="M93" s="185">
        <f t="shared" ca="1" si="24"/>
        <v>664.31000000000006</v>
      </c>
      <c r="N93" s="183">
        <f t="shared" ca="1" si="25"/>
        <v>512.34098991133658</v>
      </c>
      <c r="O93" s="184">
        <f t="shared" ca="1" si="26"/>
        <v>165.02883937920552</v>
      </c>
      <c r="P93" s="184">
        <f t="shared" ca="1" si="27"/>
        <v>9.4077707094579335</v>
      </c>
      <c r="Q93" s="184">
        <f t="shared" ca="1" si="28"/>
        <v>0</v>
      </c>
      <c r="R93" s="185">
        <f t="shared" ca="1" si="29"/>
        <v>686.77760000000012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686.77995699999997</v>
      </c>
      <c r="C94" s="183">
        <f t="shared" ca="1" si="19"/>
        <v>512.33784792199992</v>
      </c>
      <c r="D94" s="184">
        <f t="shared" ca="1" si="19"/>
        <v>165.03322366710003</v>
      </c>
      <c r="E94" s="184">
        <f t="shared" ca="1" si="19"/>
        <v>9.4088854109</v>
      </c>
      <c r="F94" s="185">
        <f t="shared" ca="1" si="19"/>
        <v>0</v>
      </c>
      <c r="G94" s="186">
        <f t="shared" ca="1" si="16"/>
        <v>686.77760000000001</v>
      </c>
      <c r="H94" s="186">
        <f t="shared" ca="1" si="17"/>
        <v>664.31997200000001</v>
      </c>
      <c r="I94" s="187">
        <f t="shared" ca="1" si="20"/>
        <v>495.58</v>
      </c>
      <c r="J94" s="184">
        <f t="shared" ca="1" si="21"/>
        <v>159.63</v>
      </c>
      <c r="K94" s="184">
        <f t="shared" ca="1" si="22"/>
        <v>9.1</v>
      </c>
      <c r="L94" s="184">
        <f t="shared" ca="1" si="23"/>
        <v>0</v>
      </c>
      <c r="M94" s="185">
        <f t="shared" ca="1" si="24"/>
        <v>664.31000000000006</v>
      </c>
      <c r="N94" s="183">
        <f t="shared" ca="1" si="25"/>
        <v>512.34098991133658</v>
      </c>
      <c r="O94" s="184">
        <f t="shared" ca="1" si="26"/>
        <v>165.02883937920552</v>
      </c>
      <c r="P94" s="184">
        <f t="shared" ca="1" si="27"/>
        <v>9.4077707094579335</v>
      </c>
      <c r="Q94" s="184">
        <f t="shared" ca="1" si="28"/>
        <v>0</v>
      </c>
      <c r="R94" s="185">
        <f t="shared" ca="1" si="29"/>
        <v>686.77760000000012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686.77995699999997</v>
      </c>
      <c r="C95" s="183">
        <f t="shared" ca="1" si="19"/>
        <v>512.33784792199992</v>
      </c>
      <c r="D95" s="184">
        <f t="shared" ca="1" si="19"/>
        <v>165.03322366710003</v>
      </c>
      <c r="E95" s="184">
        <f t="shared" ca="1" si="19"/>
        <v>9.4088854109</v>
      </c>
      <c r="F95" s="185">
        <f t="shared" ca="1" si="19"/>
        <v>0</v>
      </c>
      <c r="G95" s="186">
        <f t="shared" ca="1" si="16"/>
        <v>686.77760000000001</v>
      </c>
      <c r="H95" s="186">
        <f t="shared" ca="1" si="17"/>
        <v>664.31997200000001</v>
      </c>
      <c r="I95" s="187">
        <f t="shared" ca="1" si="20"/>
        <v>495.58</v>
      </c>
      <c r="J95" s="184">
        <f t="shared" ca="1" si="21"/>
        <v>159.63</v>
      </c>
      <c r="K95" s="184">
        <f t="shared" ca="1" si="22"/>
        <v>9.1</v>
      </c>
      <c r="L95" s="184">
        <f t="shared" ca="1" si="23"/>
        <v>0</v>
      </c>
      <c r="M95" s="185">
        <f t="shared" ca="1" si="24"/>
        <v>664.31000000000006</v>
      </c>
      <c r="N95" s="183">
        <f t="shared" ca="1" si="25"/>
        <v>512.34098991133658</v>
      </c>
      <c r="O95" s="184">
        <f t="shared" ca="1" si="26"/>
        <v>165.02883937920552</v>
      </c>
      <c r="P95" s="184">
        <f t="shared" ca="1" si="27"/>
        <v>9.4077707094579335</v>
      </c>
      <c r="Q95" s="184">
        <f t="shared" ca="1" si="28"/>
        <v>0</v>
      </c>
      <c r="R95" s="185">
        <f t="shared" ca="1" si="29"/>
        <v>686.77760000000012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686.77995699999997</v>
      </c>
      <c r="C96" s="183">
        <f t="shared" ca="1" si="19"/>
        <v>512.33784792199992</v>
      </c>
      <c r="D96" s="184">
        <f t="shared" ca="1" si="19"/>
        <v>165.03322366710003</v>
      </c>
      <c r="E96" s="184">
        <f t="shared" ca="1" si="19"/>
        <v>9.4088854109</v>
      </c>
      <c r="F96" s="185">
        <f t="shared" ca="1" si="19"/>
        <v>0</v>
      </c>
      <c r="G96" s="186">
        <f t="shared" ca="1" si="16"/>
        <v>686.77760000000001</v>
      </c>
      <c r="H96" s="186">
        <f t="shared" ca="1" si="17"/>
        <v>664.31997200000001</v>
      </c>
      <c r="I96" s="187">
        <f t="shared" ca="1" si="20"/>
        <v>495.58</v>
      </c>
      <c r="J96" s="184">
        <f t="shared" ca="1" si="21"/>
        <v>159.63</v>
      </c>
      <c r="K96" s="184">
        <f t="shared" ca="1" si="22"/>
        <v>9.1</v>
      </c>
      <c r="L96" s="184">
        <f t="shared" ca="1" si="23"/>
        <v>0</v>
      </c>
      <c r="M96" s="185">
        <f t="shared" ca="1" si="24"/>
        <v>664.31000000000006</v>
      </c>
      <c r="N96" s="183">
        <f t="shared" ca="1" si="25"/>
        <v>512.34098991133658</v>
      </c>
      <c r="O96" s="184">
        <f t="shared" ca="1" si="26"/>
        <v>165.02883937920552</v>
      </c>
      <c r="P96" s="184">
        <f t="shared" ca="1" si="27"/>
        <v>9.4077707094579335</v>
      </c>
      <c r="Q96" s="184">
        <f t="shared" ca="1" si="28"/>
        <v>0</v>
      </c>
      <c r="R96" s="185">
        <f t="shared" ca="1" si="29"/>
        <v>686.77760000000012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686.77995699999997</v>
      </c>
      <c r="C97" s="183">
        <f t="shared" ca="1" si="19"/>
        <v>512.33784792199992</v>
      </c>
      <c r="D97" s="184">
        <f t="shared" ca="1" si="19"/>
        <v>165.03322366710003</v>
      </c>
      <c r="E97" s="184">
        <f t="shared" ca="1" si="19"/>
        <v>9.4088854109</v>
      </c>
      <c r="F97" s="185">
        <f t="shared" ca="1" si="19"/>
        <v>0</v>
      </c>
      <c r="G97" s="186">
        <f t="shared" ca="1" si="16"/>
        <v>686.77760000000001</v>
      </c>
      <c r="H97" s="186">
        <f t="shared" ca="1" si="17"/>
        <v>664.31997200000001</v>
      </c>
      <c r="I97" s="187">
        <f t="shared" ca="1" si="20"/>
        <v>495.58</v>
      </c>
      <c r="J97" s="184">
        <f t="shared" ca="1" si="21"/>
        <v>159.63</v>
      </c>
      <c r="K97" s="184">
        <f t="shared" ca="1" si="22"/>
        <v>9.1</v>
      </c>
      <c r="L97" s="184">
        <f t="shared" ca="1" si="23"/>
        <v>0</v>
      </c>
      <c r="M97" s="185">
        <f t="shared" ca="1" si="24"/>
        <v>664.31000000000006</v>
      </c>
      <c r="N97" s="183">
        <f t="shared" ca="1" si="25"/>
        <v>512.34098991133658</v>
      </c>
      <c r="O97" s="184">
        <f t="shared" ca="1" si="26"/>
        <v>165.02883937920552</v>
      </c>
      <c r="P97" s="184">
        <f t="shared" ca="1" si="27"/>
        <v>9.4077707094579335</v>
      </c>
      <c r="Q97" s="184">
        <f t="shared" ca="1" si="28"/>
        <v>0</v>
      </c>
      <c r="R97" s="185">
        <f t="shared" ca="1" si="29"/>
        <v>686.77760000000012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686.77995699999997</v>
      </c>
      <c r="C98" s="188">
        <f t="shared" ca="1" si="19"/>
        <v>512.33784792199992</v>
      </c>
      <c r="D98" s="189">
        <f t="shared" ca="1" si="19"/>
        <v>165.03322366710003</v>
      </c>
      <c r="E98" s="189">
        <f t="shared" ca="1" si="19"/>
        <v>9.4088854109</v>
      </c>
      <c r="F98" s="190">
        <f t="shared" ca="1" si="19"/>
        <v>0</v>
      </c>
      <c r="G98" s="191">
        <f t="shared" ca="1" si="16"/>
        <v>686.77760000000001</v>
      </c>
      <c r="H98" s="191">
        <f t="shared" ca="1" si="17"/>
        <v>664.31997200000001</v>
      </c>
      <c r="I98" s="192">
        <f t="shared" ca="1" si="20"/>
        <v>495.58</v>
      </c>
      <c r="J98" s="189">
        <f t="shared" ca="1" si="21"/>
        <v>159.63</v>
      </c>
      <c r="K98" s="189">
        <f t="shared" ca="1" si="22"/>
        <v>9.1</v>
      </c>
      <c r="L98" s="189">
        <f t="shared" ca="1" si="23"/>
        <v>0</v>
      </c>
      <c r="M98" s="190">
        <f t="shared" ca="1" si="24"/>
        <v>664.31000000000006</v>
      </c>
      <c r="N98" s="188">
        <f t="shared" ca="1" si="25"/>
        <v>512.34098991133658</v>
      </c>
      <c r="O98" s="189">
        <f t="shared" ca="1" si="26"/>
        <v>165.02883937920552</v>
      </c>
      <c r="P98" s="189">
        <f t="shared" ca="1" si="27"/>
        <v>9.4077707094579335</v>
      </c>
      <c r="Q98" s="189">
        <f t="shared" ca="1" si="28"/>
        <v>0</v>
      </c>
      <c r="R98" s="190">
        <f t="shared" ca="1" si="29"/>
        <v>686.77760000000012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14.133435600000015</v>
      </c>
      <c r="H99" s="59">
        <f t="shared" ca="1" si="30"/>
        <v>13.671272247499985</v>
      </c>
      <c r="I99" s="175">
        <f t="shared" ca="1" si="30"/>
        <v>9.6215475000000179</v>
      </c>
      <c r="J99" s="54">
        <f t="shared" ca="1" si="30"/>
        <v>3.8311224999999922</v>
      </c>
      <c r="K99" s="54">
        <f t="shared" ca="1" si="30"/>
        <v>0.21840000000000034</v>
      </c>
      <c r="L99" s="54">
        <f t="shared" ca="1" si="30"/>
        <v>0</v>
      </c>
      <c r="M99" s="55">
        <f t="shared" ca="1" si="30"/>
        <v>13.671069999999991</v>
      </c>
      <c r="N99" s="56">
        <f t="shared" ca="1" si="30"/>
        <v>9.9469556079963102</v>
      </c>
      <c r="O99" s="54">
        <f t="shared" ca="1" si="30"/>
        <v>3.9606935615621155</v>
      </c>
      <c r="P99" s="54">
        <f t="shared" ca="1" si="30"/>
        <v>0.22578643044157706</v>
      </c>
      <c r="Q99" s="54">
        <f t="shared" ca="1" si="30"/>
        <v>0</v>
      </c>
      <c r="R99" s="55">
        <f t="shared" ca="1" si="30"/>
        <v>14.133435600000013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45168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45168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45168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2023-09-01T11:20:49Z</dcterms:modified>
</cp:coreProperties>
</file>